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Program Files (x86)\Mimecast\PATI\temp\7760451b-a151-415e-975b-fec9dbd99575\"/>
    </mc:Choice>
  </mc:AlternateContent>
  <xr:revisionPtr revIDLastSave="0" documentId="8_{45B5464E-5F4A-4C86-AAE9-49D864DB970C}" xr6:coauthVersionLast="36" xr6:coauthVersionMax="36" xr10:uidLastSave="{00000000-0000-0000-0000-000000000000}"/>
  <bookViews>
    <workbookView xWindow="57480" yWindow="1545" windowWidth="29040" windowHeight="15720" xr2:uid="{1216066E-3719-4AE9-901D-963C910F091D}"/>
  </bookViews>
  <sheets>
    <sheet name="portfolio-holdings-disclosure" sheetId="3" r:id="rId1"/>
  </sheets>
  <definedNames>
    <definedName name="_xlnm._FilterDatabase" localSheetId="0" hidden="1">'portfolio-holdings-disclosure'!$B$8:$I$107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1" i="3" l="1"/>
  <c r="H281" i="3"/>
  <c r="G281" i="3"/>
  <c r="H12" i="3" l="1"/>
  <c r="G12" i="3"/>
</calcChain>
</file>

<file path=xl/sharedStrings.xml><?xml version="1.0" encoding="utf-8"?>
<sst xmlns="http://schemas.openxmlformats.org/spreadsheetml/2006/main" count="1107" uniqueCount="487">
  <si>
    <t>Product:</t>
  </si>
  <si>
    <t>As At:</t>
  </si>
  <si>
    <t>Reporting date:</t>
  </si>
  <si>
    <t>Portfolio Holdings Disclosure Report</t>
  </si>
  <si>
    <t>Table 1 - Assets</t>
  </si>
  <si>
    <t>Name of Institution</t>
  </si>
  <si>
    <t>Security Identifier</t>
  </si>
  <si>
    <t>Asset Type</t>
  </si>
  <si>
    <t>Currency</t>
  </si>
  <si>
    <t>% Ownership</t>
  </si>
  <si>
    <t>Units held</t>
  </si>
  <si>
    <t>Value (AUD)</t>
  </si>
  <si>
    <t>Weighting (%)</t>
  </si>
  <si>
    <t>Cash</t>
  </si>
  <si>
    <t>AUD</t>
  </si>
  <si>
    <t>National Australia Bank Ltd</t>
  </si>
  <si>
    <t>AUDCASH</t>
  </si>
  <si>
    <t>Cash Total</t>
  </si>
  <si>
    <t>Fixed Income (Externally Managed)</t>
  </si>
  <si>
    <t>Betashares Capital Ltd</t>
  </si>
  <si>
    <t>Macquarie Investment Management Aus Ltd</t>
  </si>
  <si>
    <t>MAQ0277AU</t>
  </si>
  <si>
    <t>Pimco Australia Pty Ltd</t>
  </si>
  <si>
    <t>Vanguard Investments Australia Ltd</t>
  </si>
  <si>
    <t>Fixed Income (Externally Managed) Total</t>
  </si>
  <si>
    <t>Vaneck Investments Ltd</t>
  </si>
  <si>
    <t>Listed Infrastructure</t>
  </si>
  <si>
    <t>IFRA</t>
  </si>
  <si>
    <t>Listed Infrastructure Total</t>
  </si>
  <si>
    <t>Listed Property</t>
  </si>
  <si>
    <t>REIT</t>
  </si>
  <si>
    <t>VAP</t>
  </si>
  <si>
    <t>Listed Property Total</t>
  </si>
  <si>
    <t>Ardea Investment Management</t>
  </si>
  <si>
    <t>HOW0098AU</t>
  </si>
  <si>
    <t>Unlisted Alternatives (Externally managed)</t>
  </si>
  <si>
    <t>Unlisted Alternatives (Externally managed) Total</t>
  </si>
  <si>
    <t>Alliance Bernstein</t>
  </si>
  <si>
    <t>Unlisted Equity (Externally managed)</t>
  </si>
  <si>
    <t>Fil Investment Management (Australia) Ltd</t>
  </si>
  <si>
    <t>FID0008AU</t>
  </si>
  <si>
    <t>GQG Partners LLC</t>
  </si>
  <si>
    <t>Macquarie Investment Management Australia Ltd</t>
  </si>
  <si>
    <t>Unlisted Equity (Externally managed) Total</t>
  </si>
  <si>
    <t>Total Investment Items</t>
  </si>
  <si>
    <t>Table 2 – Derivatives by kind of derivative</t>
  </si>
  <si>
    <t xml:space="preserve">Kind of derivative </t>
  </si>
  <si>
    <t>Swaps</t>
  </si>
  <si>
    <t>Forwards</t>
  </si>
  <si>
    <t>Futures</t>
  </si>
  <si>
    <t>`</t>
  </si>
  <si>
    <t>Options</t>
  </si>
  <si>
    <t>Total</t>
  </si>
  <si>
    <t>Table 3 – Derivatives by asset class</t>
  </si>
  <si>
    <t xml:space="preserve">Asset Class </t>
  </si>
  <si>
    <t>Actual Asset Allocation (% of Assets (including derivatives) in the investment option)</t>
  </si>
  <si>
    <t>Effect of Derivatives Exposure (% of Assets (including derivatives) in the investment option)</t>
  </si>
  <si>
    <t>Fixed Income</t>
  </si>
  <si>
    <t>Equity</t>
  </si>
  <si>
    <t>Property</t>
  </si>
  <si>
    <t>Infrastructure</t>
  </si>
  <si>
    <t>Alternatives</t>
  </si>
  <si>
    <t>Table 4—Derivatives by currency</t>
  </si>
  <si>
    <t xml:space="preserve">Currency exposure </t>
  </si>
  <si>
    <t>Actual currency exposure (% of assets and derivatives under management)</t>
  </si>
  <si>
    <t>Effect of derivatives exposure (% of assets and derivatives under management)</t>
  </si>
  <si>
    <t>USD</t>
  </si>
  <si>
    <t>Currencies of other developed markets</t>
  </si>
  <si>
    <t>Currencies of emerging markets</t>
  </si>
  <si>
    <t>AAA</t>
  </si>
  <si>
    <t>Western Asset Management Company Pty Ltd</t>
  </si>
  <si>
    <t>ACM0006AU</t>
  </si>
  <si>
    <t>ETL4207AU</t>
  </si>
  <si>
    <t>Hyperion Asset Management Ltd</t>
  </si>
  <si>
    <t>WHT8435AU</t>
  </si>
  <si>
    <t>MAQ0464AU</t>
  </si>
  <si>
    <t>Ironbark Capital Ltd</t>
  </si>
  <si>
    <t>DAM5404AU</t>
  </si>
  <si>
    <t>Allan Gray Australia Pty Ltd</t>
  </si>
  <si>
    <t>ETL0060AU</t>
  </si>
  <si>
    <t>Colchester Global Investors Ltd</t>
  </si>
  <si>
    <t>ETL5525AU</t>
  </si>
  <si>
    <t>Metrics Direct Income</t>
  </si>
  <si>
    <t>EVO2608AU</t>
  </si>
  <si>
    <t>OC Funds Management Ltd</t>
  </si>
  <si>
    <t>OPS0002AU</t>
  </si>
  <si>
    <t>Fairlight Asset Management Pty Ltd</t>
  </si>
  <si>
    <t>PIM7802AU</t>
  </si>
  <si>
    <t>ETL0018AU</t>
  </si>
  <si>
    <t>SSB0122AU</t>
  </si>
  <si>
    <t>IconiQ Super Wrap</t>
  </si>
  <si>
    <t>Blackrock Investment Management (Australia) Ltd</t>
  </si>
  <si>
    <t>BILL</t>
  </si>
  <si>
    <t>QPON</t>
  </si>
  <si>
    <t>BNDS</t>
  </si>
  <si>
    <t>CRED</t>
  </si>
  <si>
    <t>IAF</t>
  </si>
  <si>
    <t>Janus Henderson Investors (Australia)</t>
  </si>
  <si>
    <t>IOF0145AU</t>
  </si>
  <si>
    <t>FLOT</t>
  </si>
  <si>
    <t>SUBD</t>
  </si>
  <si>
    <t>VBND</t>
  </si>
  <si>
    <t>SSB0057AU</t>
  </si>
  <si>
    <t>Aristocrat Leisure</t>
  </si>
  <si>
    <t>Listed Equity</t>
  </si>
  <si>
    <t>A200</t>
  </si>
  <si>
    <t>HGBL</t>
  </si>
  <si>
    <t>BBOZ</t>
  </si>
  <si>
    <t>BBUS</t>
  </si>
  <si>
    <t>BEAR</t>
  </si>
  <si>
    <t>BGBL</t>
  </si>
  <si>
    <t>EX20</t>
  </si>
  <si>
    <t>Bhp Group Ltd</t>
  </si>
  <si>
    <t>BHP</t>
  </si>
  <si>
    <t>Carsales.Com Ltd</t>
  </si>
  <si>
    <t>CAR</t>
  </si>
  <si>
    <t>Commonwealth Bank Of Australia</t>
  </si>
  <si>
    <t>CBA</t>
  </si>
  <si>
    <t>Computershare Ltd</t>
  </si>
  <si>
    <t>CPU</t>
  </si>
  <si>
    <t>Csl Ltd</t>
  </si>
  <si>
    <t>CSL</t>
  </si>
  <si>
    <t>Global X Management (Aus) Ltd</t>
  </si>
  <si>
    <t>Macquarie Group Ltd</t>
  </si>
  <si>
    <t>MQG</t>
  </si>
  <si>
    <t>NAB</t>
  </si>
  <si>
    <t>Perpetual Investment Management Ltd</t>
  </si>
  <si>
    <t>GLOB</t>
  </si>
  <si>
    <t>Qube Holdings Ltd</t>
  </si>
  <si>
    <t>QUB</t>
  </si>
  <si>
    <t>Rea Group Ltd</t>
  </si>
  <si>
    <t>REA</t>
  </si>
  <si>
    <t>Rio Tinto Ltd</t>
  </si>
  <si>
    <t>RIO</t>
  </si>
  <si>
    <t>Telstra Group Ltd</t>
  </si>
  <si>
    <t>TLS</t>
  </si>
  <si>
    <t>QSML</t>
  </si>
  <si>
    <t>QUAL</t>
  </si>
  <si>
    <t>MVR</t>
  </si>
  <si>
    <t>VDBA</t>
  </si>
  <si>
    <t>VDGR</t>
  </si>
  <si>
    <t>VGE</t>
  </si>
  <si>
    <t>Endeavor Group Ltd</t>
  </si>
  <si>
    <t>EDV</t>
  </si>
  <si>
    <t>Global X Metal Securities Australia Ltd</t>
  </si>
  <si>
    <t>GOLD</t>
  </si>
  <si>
    <t>Newmont Corp</t>
  </si>
  <si>
    <t>NEM</t>
  </si>
  <si>
    <t>Origin Energy Ltd</t>
  </si>
  <si>
    <t>ORG</t>
  </si>
  <si>
    <t>Orica</t>
  </si>
  <si>
    <t>ORI</t>
  </si>
  <si>
    <t>Gold Corporation</t>
  </si>
  <si>
    <t>PMGOLD</t>
  </si>
  <si>
    <t>QBE Insurance Group</t>
  </si>
  <si>
    <t>QBE</t>
  </si>
  <si>
    <t>State Street Global Advisors Ltd</t>
  </si>
  <si>
    <t>QMIX</t>
  </si>
  <si>
    <t>Resolution Capital Ltd</t>
  </si>
  <si>
    <t>RCAP</t>
  </si>
  <si>
    <t>Resmed Inc</t>
  </si>
  <si>
    <t>RMD</t>
  </si>
  <si>
    <t>Steadfast Group Ltd</t>
  </si>
  <si>
    <t>SDF</t>
  </si>
  <si>
    <t>Santos Ltd</t>
  </si>
  <si>
    <t>STO</t>
  </si>
  <si>
    <t>Suncorp Group Ltd</t>
  </si>
  <si>
    <t>SUN</t>
  </si>
  <si>
    <t>The Lottery Corporation Ltd</t>
  </si>
  <si>
    <t>TLC</t>
  </si>
  <si>
    <t>Treasury Wine Estates Ltd</t>
  </si>
  <si>
    <t>TWE</t>
  </si>
  <si>
    <t>Woolworths Group Ltd</t>
  </si>
  <si>
    <t>WOW</t>
  </si>
  <si>
    <t>Listed Equity Total</t>
  </si>
  <si>
    <t>TCL</t>
  </si>
  <si>
    <t>Goodman Group</t>
  </si>
  <si>
    <t>GMG</t>
  </si>
  <si>
    <t>MVA</t>
  </si>
  <si>
    <t>Quay Global Investors Pty Ltd</t>
  </si>
  <si>
    <t>BFL3333AU</t>
  </si>
  <si>
    <t>MAQ0079AU</t>
  </si>
  <si>
    <t>PER0260AU</t>
  </si>
  <si>
    <t>PER0733AU</t>
  </si>
  <si>
    <t>Plato Investment Management</t>
  </si>
  <si>
    <t>WHT0039AU</t>
  </si>
  <si>
    <t>Talaria Asset Management Pty Ltd</t>
  </si>
  <si>
    <t>AUS0035AU</t>
  </si>
  <si>
    <t>BFM Group</t>
  </si>
  <si>
    <t>BFL3306AU</t>
  </si>
  <si>
    <t>Hamilton Lane Advisors LLC</t>
  </si>
  <si>
    <t>PIM1015AU</t>
  </si>
  <si>
    <t>First Sentier Investors (Australia) IM Ltd</t>
  </si>
  <si>
    <t>PIM1925AU</t>
  </si>
  <si>
    <t>Portfolio Holdings Information for the IconiQ Super Wrap as at 30 June 2026. The information contained in this document was current at the time of publication, 24 Sept 2026</t>
  </si>
  <si>
    <t>01/07/2025 - 30/06/2026</t>
  </si>
  <si>
    <t>HBRD</t>
  </si>
  <si>
    <t>ICOR</t>
  </si>
  <si>
    <t>Challenger Ltd</t>
  </si>
  <si>
    <t>CSI0473AU</t>
  </si>
  <si>
    <t>MAQ3897AU</t>
  </si>
  <si>
    <t>NABICQ101502</t>
  </si>
  <si>
    <t>NABICQ102339</t>
  </si>
  <si>
    <t>NABICQ102342</t>
  </si>
  <si>
    <t>NABICQ102346</t>
  </si>
  <si>
    <t>NABICQ102398</t>
  </si>
  <si>
    <t>ETL0112AU</t>
  </si>
  <si>
    <t>Schroders Investment Management Aust Ltd</t>
  </si>
  <si>
    <t>SCH0016AU</t>
  </si>
  <si>
    <t>SCH0028AU</t>
  </si>
  <si>
    <t>VAF</t>
  </si>
  <si>
    <t>VCF</t>
  </si>
  <si>
    <t>Yarra Funds Management Ltd</t>
  </si>
  <si>
    <t>JBW0018AU</t>
  </si>
  <si>
    <t>Franklin Templeton Australia Limited</t>
  </si>
  <si>
    <t>Human Financial Management Ltd</t>
  </si>
  <si>
    <t>CVW0524AU</t>
  </si>
  <si>
    <t>NRM0030AU</t>
  </si>
  <si>
    <t>Perennial Investment Management Ltd</t>
  </si>
  <si>
    <t>DCOR</t>
  </si>
  <si>
    <t>Morningstar Inv Management Australia Ltd</t>
  </si>
  <si>
    <t>INT0082AU</t>
  </si>
  <si>
    <t>Macquarie Group</t>
  </si>
  <si>
    <t>MQDB</t>
  </si>
  <si>
    <t>Australia And New Zealand Banking Group Ltd</t>
  </si>
  <si>
    <t>ANZICQ101815</t>
  </si>
  <si>
    <t>ANZICQ101875</t>
  </si>
  <si>
    <t>National Australia Bank</t>
  </si>
  <si>
    <t>NABICQ102822</t>
  </si>
  <si>
    <t>NABICQ102834</t>
  </si>
  <si>
    <t>NABICQ102875</t>
  </si>
  <si>
    <t>ANZ Group Holdings Ltd</t>
  </si>
  <si>
    <t>ANZ</t>
  </si>
  <si>
    <t>ALLXASXAU</t>
  </si>
  <si>
    <t>AUB Group Ltd</t>
  </si>
  <si>
    <t>AUB</t>
  </si>
  <si>
    <t>ETHI</t>
  </si>
  <si>
    <t>NDQ</t>
  </si>
  <si>
    <t>GEAR</t>
  </si>
  <si>
    <t>GGUS</t>
  </si>
  <si>
    <t>F100</t>
  </si>
  <si>
    <t>GAME</t>
  </si>
  <si>
    <t>QFN</t>
  </si>
  <si>
    <t>HJPN</t>
  </si>
  <si>
    <t>MNRS</t>
  </si>
  <si>
    <t>IHWL</t>
  </si>
  <si>
    <t>IWLD</t>
  </si>
  <si>
    <t>IEM</t>
  </si>
  <si>
    <t>IJP</t>
  </si>
  <si>
    <t>IKO</t>
  </si>
  <si>
    <t>IOO</t>
  </si>
  <si>
    <t>IOZ</t>
  </si>
  <si>
    <t>IVV</t>
  </si>
  <si>
    <t>IXI</t>
  </si>
  <si>
    <t>IZZ</t>
  </si>
  <si>
    <t>Brambles Ltd</t>
  </si>
  <si>
    <t>BXB</t>
  </si>
  <si>
    <t>Cochlear Ltd Ord</t>
  </si>
  <si>
    <t>COH</t>
  </si>
  <si>
    <t>FANG</t>
  </si>
  <si>
    <t>ACDC</t>
  </si>
  <si>
    <t>ATOM</t>
  </si>
  <si>
    <t>ESTX</t>
  </si>
  <si>
    <t>MQAE</t>
  </si>
  <si>
    <t>NORTHERN STAR RESOURCES LTD</t>
  </si>
  <si>
    <t>NST</t>
  </si>
  <si>
    <t>Pro Medicus</t>
  </si>
  <si>
    <t>PME</t>
  </si>
  <si>
    <t>Technology One</t>
  </si>
  <si>
    <t>TNE</t>
  </si>
  <si>
    <t>VHY</t>
  </si>
  <si>
    <t>VVLU</t>
  </si>
  <si>
    <t>VGAD</t>
  </si>
  <si>
    <t>VEQ</t>
  </si>
  <si>
    <t>Wesfarmers Ltd</t>
  </si>
  <si>
    <t>WES</t>
  </si>
  <si>
    <t>Westpac Banking Corporation</t>
  </si>
  <si>
    <t>WBC</t>
  </si>
  <si>
    <t>Wisetech Global Ltd</t>
  </si>
  <si>
    <t>WTC</t>
  </si>
  <si>
    <t>Woodside Energy Group Ltd</t>
  </si>
  <si>
    <t>WDS</t>
  </si>
  <si>
    <t>Blackrock Investment Management</t>
  </si>
  <si>
    <t>GLIN</t>
  </si>
  <si>
    <t>IHD</t>
  </si>
  <si>
    <t>Netwealth Group Ltd</t>
  </si>
  <si>
    <t>NWL</t>
  </si>
  <si>
    <t>Pinnacle Investment Management Group Ltd</t>
  </si>
  <si>
    <t>FSML</t>
  </si>
  <si>
    <t>Fortescue Metals Group Ltd</t>
  </si>
  <si>
    <t>FMG</t>
  </si>
  <si>
    <t>Pilbara Minerals Ltd</t>
  </si>
  <si>
    <t>PLS</t>
  </si>
  <si>
    <t>South32 Ltd</t>
  </si>
  <si>
    <t>S32</t>
  </si>
  <si>
    <t>Seek Ltd</t>
  </si>
  <si>
    <t>SEK</t>
  </si>
  <si>
    <t>Life 360 Inc</t>
  </si>
  <si>
    <t>360</t>
  </si>
  <si>
    <t>Pinnacle Fund Services Ltd</t>
  </si>
  <si>
    <t>AGX1</t>
  </si>
  <si>
    <t>Als Ltd</t>
  </si>
  <si>
    <t>ALQ</t>
  </si>
  <si>
    <t>Amcor</t>
  </si>
  <si>
    <t>AMC</t>
  </si>
  <si>
    <t>Bluescope Steel Ltd</t>
  </si>
  <si>
    <t>BSL</t>
  </si>
  <si>
    <t>Catapult Group International Ltd</t>
  </si>
  <si>
    <t>CAT</t>
  </si>
  <si>
    <t>Charter Hall Direct Property Mgmt Ltd</t>
  </si>
  <si>
    <t>CHC</t>
  </si>
  <si>
    <t>Capricorn Metals Ltd</t>
  </si>
  <si>
    <t>CMM</t>
  </si>
  <si>
    <t>Coles Group Ltd</t>
  </si>
  <si>
    <t>COL</t>
  </si>
  <si>
    <t>DFA Australia Ltd</t>
  </si>
  <si>
    <t>DGSM</t>
  </si>
  <si>
    <t>Evolution Mining Ltd</t>
  </si>
  <si>
    <t>EVN</t>
  </si>
  <si>
    <t>Fisher &amp; Paykel Healthcare Corp</t>
  </si>
  <si>
    <t>FPH</t>
  </si>
  <si>
    <t>Gryphon Capital Income Trust</t>
  </si>
  <si>
    <t>GCI</t>
  </si>
  <si>
    <t>GuzmanY Gomez Ltd</t>
  </si>
  <si>
    <t>GYG</t>
  </si>
  <si>
    <t>HUB24 Ltd</t>
  </si>
  <si>
    <t>HUB</t>
  </si>
  <si>
    <t>Hyperion Asset Management</t>
  </si>
  <si>
    <t>HYGG</t>
  </si>
  <si>
    <t>Insurance Australia Group Ltd</t>
  </si>
  <si>
    <t>IAG</t>
  </si>
  <si>
    <t>Ido Education Ltd</t>
  </si>
  <si>
    <t>IEL</t>
  </si>
  <si>
    <t>MSTR</t>
  </si>
  <si>
    <t>Iress Ltd</t>
  </si>
  <si>
    <t>IRE</t>
  </si>
  <si>
    <t>JB Hi-Fi</t>
  </si>
  <si>
    <t>JBH</t>
  </si>
  <si>
    <t>James Hardie Industries</t>
  </si>
  <si>
    <t>JHX</t>
  </si>
  <si>
    <t>Lovisa Holdings Ltd</t>
  </si>
  <si>
    <t>LOV</t>
  </si>
  <si>
    <t>Lynas Rare Earths Ltd</t>
  </si>
  <si>
    <t>LYC</t>
  </si>
  <si>
    <t>Medibank Private Ltd</t>
  </si>
  <si>
    <t>MPL</t>
  </si>
  <si>
    <t>Nick Scali</t>
  </si>
  <si>
    <t>NCK</t>
  </si>
  <si>
    <t>Neuren Pharmaceuticals Ltd</t>
  </si>
  <si>
    <t>NEU</t>
  </si>
  <si>
    <t>Nextdc Ltd</t>
  </si>
  <si>
    <t>NXT</t>
  </si>
  <si>
    <t>Peninsula Energy Ltd</t>
  </si>
  <si>
    <t>PEN</t>
  </si>
  <si>
    <t>Qantas Airways Ltd</t>
  </si>
  <si>
    <t>QAN</t>
  </si>
  <si>
    <t>Ramsay Health Care</t>
  </si>
  <si>
    <t>RHC</t>
  </si>
  <si>
    <t>SiteMinder Ltd</t>
  </si>
  <si>
    <t>SDR</t>
  </si>
  <si>
    <t>Sandfire Resources Ltd</t>
  </si>
  <si>
    <t>SFR</t>
  </si>
  <si>
    <t>SGH Ltd</t>
  </si>
  <si>
    <t>SGH</t>
  </si>
  <si>
    <t>Ricegrower Ltd</t>
  </si>
  <si>
    <t>SGLLV</t>
  </si>
  <si>
    <t>Sonic Healthcare</t>
  </si>
  <si>
    <t>SHL</t>
  </si>
  <si>
    <t>Sigma Healthcare Ltd</t>
  </si>
  <si>
    <t>SIG</t>
  </si>
  <si>
    <t>State Street Global Advisors (Aus) Ltd</t>
  </si>
  <si>
    <t>STW</t>
  </si>
  <si>
    <t>Tuas Ltd</t>
  </si>
  <si>
    <t>TUA</t>
  </si>
  <si>
    <t>WAM Leaders Ltd</t>
  </si>
  <si>
    <t>WLE</t>
  </si>
  <si>
    <t>Xero Ltd</t>
  </si>
  <si>
    <t>XRO</t>
  </si>
  <si>
    <t>Block Inc</t>
  </si>
  <si>
    <t>XYZ</t>
  </si>
  <si>
    <t>Zip Co Ltd</t>
  </si>
  <si>
    <t>ZIP</t>
  </si>
  <si>
    <t>AGL Energy Ltd</t>
  </si>
  <si>
    <t>AGL</t>
  </si>
  <si>
    <t>Dominos Pizza Enterprises Ltd</t>
  </si>
  <si>
    <t>DMP</t>
  </si>
  <si>
    <t>Fiducian Group Ltd</t>
  </si>
  <si>
    <t>FID</t>
  </si>
  <si>
    <t>Megaport Ltd</t>
  </si>
  <si>
    <t>MP1</t>
  </si>
  <si>
    <t>MP1NEW</t>
  </si>
  <si>
    <t>Ventiarvices Grp Ltd</t>
  </si>
  <si>
    <t>VNT</t>
  </si>
  <si>
    <t>Ramelius Resources</t>
  </si>
  <si>
    <t>RMS</t>
  </si>
  <si>
    <t>Transurban Group Stapled Units</t>
  </si>
  <si>
    <t>Dexus Asset Management Ltd</t>
  </si>
  <si>
    <t>DXS</t>
  </si>
  <si>
    <t>GPT Group</t>
  </si>
  <si>
    <t>GPT</t>
  </si>
  <si>
    <t>APA Group</t>
  </si>
  <si>
    <t>APA</t>
  </si>
  <si>
    <t>HMC Capital</t>
  </si>
  <si>
    <t>HDN</t>
  </si>
  <si>
    <t>Lendlease Corporation Ltd</t>
  </si>
  <si>
    <t>LLC</t>
  </si>
  <si>
    <t>Scentre Group Ltd</t>
  </si>
  <si>
    <t>SCG</t>
  </si>
  <si>
    <t>Stockland</t>
  </si>
  <si>
    <t>SGP</t>
  </si>
  <si>
    <t>Vicinity Centres</t>
  </si>
  <si>
    <t>VCX</t>
  </si>
  <si>
    <t>Ausbil Investment Management</t>
  </si>
  <si>
    <t>AAP5529AU</t>
  </si>
  <si>
    <t>CSA0038AU</t>
  </si>
  <si>
    <t>MAQ0443AU</t>
  </si>
  <si>
    <t>MAQ2672AU</t>
  </si>
  <si>
    <t>Pendal Group Ltd</t>
  </si>
  <si>
    <t>RFA0059AU</t>
  </si>
  <si>
    <t>PER6110AU</t>
  </si>
  <si>
    <t>Realindex Investments Pty Ltd</t>
  </si>
  <si>
    <t>FSF0976AU</t>
  </si>
  <si>
    <t>SCH0002AU</t>
  </si>
  <si>
    <t>PIM3425AU</t>
  </si>
  <si>
    <t>SSB1961AU</t>
  </si>
  <si>
    <t>Australian Unity Funds Management Ltd</t>
  </si>
  <si>
    <t>AUS0354AU</t>
  </si>
  <si>
    <t>CVW0262AU</t>
  </si>
  <si>
    <t>CVW1586AU</t>
  </si>
  <si>
    <t>CVW1890AU</t>
  </si>
  <si>
    <t>CVW6546AU</t>
  </si>
  <si>
    <t>CVW9133AU</t>
  </si>
  <si>
    <t>NRM0026AU</t>
  </si>
  <si>
    <t>NRM0028AU</t>
  </si>
  <si>
    <t>NRM0032AU</t>
  </si>
  <si>
    <t>WPC1963AU</t>
  </si>
  <si>
    <t>WPC1583AU</t>
  </si>
  <si>
    <t>Ellerston Capital Ltd</t>
  </si>
  <si>
    <t>ECL6748AU</t>
  </si>
  <si>
    <t>Grant Samuel Fund Services Ltd</t>
  </si>
  <si>
    <t>GSF0001AU</t>
  </si>
  <si>
    <t>INT0002AU</t>
  </si>
  <si>
    <t>INT0011AU</t>
  </si>
  <si>
    <t>INT0016AU</t>
  </si>
  <si>
    <t>INT0017AU</t>
  </si>
  <si>
    <t>INT2524AU</t>
  </si>
  <si>
    <t>INT6454AU</t>
  </si>
  <si>
    <t>Yarra Capital Management</t>
  </si>
  <si>
    <t>JBW0103AU</t>
  </si>
  <si>
    <t>Magellan Asset Management Ltd</t>
  </si>
  <si>
    <t>MGE9182AU</t>
  </si>
  <si>
    <t>Vertium Asset Management Pty Ltd</t>
  </si>
  <si>
    <t>OPS1827AU</t>
  </si>
  <si>
    <t>First Sentier Investors</t>
  </si>
  <si>
    <t>PIM0760AU</t>
  </si>
  <si>
    <t>DNR Capital Pty Ltd.</t>
  </si>
  <si>
    <t>PIM4357AU</t>
  </si>
  <si>
    <t>Prime Value Asset Management</t>
  </si>
  <si>
    <t>PVA3186AU</t>
  </si>
  <si>
    <t>Solaris Investment Management Ltd</t>
  </si>
  <si>
    <t>SOL0001AU</t>
  </si>
  <si>
    <t>State Street Global Advisors</t>
  </si>
  <si>
    <t>SST0050AU</t>
  </si>
  <si>
    <t>Talaria Global Equity Hedged</t>
  </si>
  <si>
    <t>WFS0547AU</t>
  </si>
  <si>
    <t>Life Cycle Investment Partners Ltd</t>
  </si>
  <si>
    <t>WHT0246AU</t>
  </si>
  <si>
    <t>WHT9951AU</t>
  </si>
  <si>
    <t>Capital Group Ltd</t>
  </si>
  <si>
    <t>CIM0006AU</t>
  </si>
  <si>
    <t>PM Capital Ltd</t>
  </si>
  <si>
    <t>PMC0100AU</t>
  </si>
  <si>
    <t>Unlisted Infrastructure (Externally managed)</t>
  </si>
  <si>
    <t>Magellan Financial Group Ltd</t>
  </si>
  <si>
    <t>MGE0002AU</t>
  </si>
  <si>
    <t>NRM0036AU</t>
  </si>
  <si>
    <t>Clearbridge Investments</t>
  </si>
  <si>
    <t>TGP0034AU</t>
  </si>
  <si>
    <t>Unlisted Infrastructure (Externally managed) Total</t>
  </si>
  <si>
    <t>Unlisted Property (Externally managed)</t>
  </si>
  <si>
    <t>WHT0015AU</t>
  </si>
  <si>
    <t>CVW2499AU</t>
  </si>
  <si>
    <t>Ares Management Corp</t>
  </si>
  <si>
    <t>HOW4476AU</t>
  </si>
  <si>
    <t>Resolution Capital Limited</t>
  </si>
  <si>
    <t>WHT7374AU</t>
  </si>
  <si>
    <t>Unlisted Property (Externally managed)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</si>
</sst>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1" xfId="0" applyFont="1" applyBorder="1"/>
    <xf numFmtId="0" fontId="2" fillId="0" borderId="1" xfId="0" applyFont="1" applyBorder="1"/>
    <xf numFmtId="3" fontId="0" fillId="0" borderId="0" xfId="0" applyNumberFormat="1"/>
    <xf numFmtId="10" fontId="0" fillId="0" borderId="0" xfId="1" applyNumberFormat="1" applyFont="1"/>
    <xf numFmtId="0" fontId="2" fillId="0" borderId="2" xfId="0" applyFont="1" applyBorder="1"/>
    <xf numFmtId="3" fontId="2" fillId="0" borderId="2" xfId="0" applyNumberFormat="1" applyFont="1" applyBorder="1"/>
    <xf numFmtId="0" fontId="5" fillId="0" borderId="2" xfId="0" applyFont="1" applyBorder="1"/>
    <xf numFmtId="0" fontId="5" fillId="0" borderId="3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 vertical="center"/>
    </xf>
    <xf numFmtId="164" fontId="2" fillId="0" borderId="0" xfId="2" applyFont="1"/>
    <xf numFmtId="0" fontId="2" fillId="0" borderId="1" xfId="0" applyFont="1" applyBorder="1" applyAlignment="1">
      <alignment horizontal="right"/>
    </xf>
    <xf numFmtId="164" fontId="0" fillId="0" borderId="0" xfId="2" applyFont="1"/>
    <xf numFmtId="164" fontId="0" fillId="0" borderId="0" xfId="0" applyNumberFormat="1"/>
    <xf numFmtId="0" fontId="0" fillId="0" borderId="0" xfId="0" applyBorder="1"/>
    <xf numFmtId="10" fontId="0" fillId="0" borderId="0" xfId="1" applyNumberFormat="1" applyFont="1" applyBorder="1"/>
    <xf numFmtId="0" fontId="2" fillId="0" borderId="0" xfId="0" applyFont="1" applyBorder="1"/>
    <xf numFmtId="1" fontId="2" fillId="0" borderId="2" xfId="0" applyNumberFormat="1" applyFont="1" applyBorder="1"/>
    <xf numFmtId="0" fontId="0" fillId="0" borderId="0" xfId="0" applyFont="1"/>
    <xf numFmtId="1" fontId="0" fillId="0" borderId="0" xfId="0" applyNumberFormat="1" applyFont="1"/>
    <xf numFmtId="0" fontId="0" fillId="0" borderId="4" xfId="0" applyFont="1" applyBorder="1"/>
    <xf numFmtId="165" fontId="0" fillId="0" borderId="0" xfId="1" applyNumberFormat="1" applyFont="1"/>
    <xf numFmtId="9" fontId="2" fillId="0" borderId="2" xfId="1" applyFont="1" applyBorder="1"/>
    <xf numFmtId="165" fontId="2" fillId="0" borderId="2" xfId="0" applyNumberFormat="1" applyFont="1" applyBorder="1"/>
    <xf numFmtId="10" fontId="2" fillId="0" borderId="0" xfId="1" applyNumberFormat="1" applyFont="1"/>
    <xf numFmtId="10" fontId="2" fillId="0" borderId="0" xfId="1" applyNumberFormat="1" applyFont="1" applyBorder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07B74-94A4-4D38-BE78-1D0538BF9E44}">
  <dimension ref="B1:L310"/>
  <sheetViews>
    <sheetView tabSelected="1" topLeftCell="A271" zoomScale="80" zoomScaleNormal="80" workbookViewId="0">
      <selection activeCell="K1" sqref="K1:K2"/>
    </sheetView>
  </sheetViews>
  <sheetFormatPr defaultRowHeight="14.25"/>
  <cols>
    <col min="2" max="2" width="46.625" bestFit="1" customWidth="1"/>
    <col min="3" max="3" width="43.875" customWidth="1"/>
    <col min="4" max="4" width="48.125" bestFit="1" customWidth="1"/>
    <col min="5" max="5" width="13.875" customWidth="1"/>
    <col min="6" max="6" width="12.75" bestFit="1" customWidth="1"/>
    <col min="7" max="7" width="22.25" bestFit="1" customWidth="1"/>
    <col min="8" max="8" width="24.875" customWidth="1"/>
    <col min="9" max="9" width="27.875" customWidth="1"/>
    <col min="10" max="10" width="15.75" style="7" customWidth="1"/>
    <col min="11" max="11" width="15.625" customWidth="1"/>
    <col min="12" max="12" width="14.125" customWidth="1"/>
  </cols>
  <sheetData>
    <row r="1" spans="2:12" ht="18">
      <c r="B1" s="1" t="s">
        <v>0</v>
      </c>
      <c r="C1" s="14" t="s">
        <v>90</v>
      </c>
      <c r="D1" s="2"/>
      <c r="E1" s="2"/>
      <c r="F1" s="2"/>
      <c r="G1" s="2"/>
      <c r="H1" s="2"/>
      <c r="I1" s="2"/>
      <c r="K1" s="18"/>
    </row>
    <row r="2" spans="2:12" ht="18">
      <c r="B2" s="1" t="s">
        <v>1</v>
      </c>
      <c r="C2" s="15">
        <v>46203</v>
      </c>
      <c r="D2" s="2"/>
      <c r="E2" s="2"/>
      <c r="F2" s="2"/>
      <c r="G2" s="2"/>
      <c r="H2" s="2"/>
      <c r="I2" s="2"/>
      <c r="K2" s="18"/>
    </row>
    <row r="3" spans="2:12" ht="18">
      <c r="B3" s="1" t="s">
        <v>2</v>
      </c>
      <c r="C3" s="14" t="s">
        <v>195</v>
      </c>
      <c r="D3" s="2"/>
      <c r="E3" s="2"/>
      <c r="F3" s="2"/>
      <c r="G3" s="2"/>
      <c r="H3" s="2"/>
      <c r="I3" s="2"/>
      <c r="L3" s="18"/>
    </row>
    <row r="4" spans="2:12" ht="15">
      <c r="B4" s="2"/>
      <c r="C4" s="2"/>
      <c r="D4" s="2"/>
      <c r="E4" s="2"/>
      <c r="F4" s="2"/>
      <c r="G4" s="2"/>
      <c r="H4" s="2"/>
      <c r="I4" s="16"/>
      <c r="L4" s="18"/>
    </row>
    <row r="5" spans="2:12" ht="20.25">
      <c r="B5" s="3" t="s">
        <v>3</v>
      </c>
      <c r="C5" s="2"/>
      <c r="D5" s="2"/>
      <c r="E5" s="2"/>
      <c r="F5" s="2"/>
      <c r="G5" s="2"/>
      <c r="H5" s="2"/>
      <c r="I5" s="16"/>
      <c r="L5" s="19"/>
    </row>
    <row r="6" spans="2:12" ht="15">
      <c r="B6" s="2"/>
      <c r="C6" s="2"/>
      <c r="D6" s="2"/>
      <c r="E6" s="2"/>
      <c r="F6" s="2"/>
      <c r="G6" s="2"/>
      <c r="H6" s="2"/>
      <c r="I6" s="2"/>
    </row>
    <row r="7" spans="2:12" ht="15.75">
      <c r="B7" s="4" t="s">
        <v>4</v>
      </c>
      <c r="C7" s="5"/>
      <c r="D7" s="5"/>
      <c r="E7" s="5"/>
      <c r="F7" s="5"/>
      <c r="G7" s="5"/>
      <c r="H7" s="5"/>
      <c r="I7" s="5"/>
    </row>
    <row r="8" spans="2:12" ht="15">
      <c r="B8" s="5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17" t="s">
        <v>10</v>
      </c>
      <c r="H8" s="17" t="s">
        <v>11</v>
      </c>
      <c r="I8" s="17" t="s">
        <v>12</v>
      </c>
    </row>
    <row r="9" spans="2:12">
      <c r="B9" t="s">
        <v>19</v>
      </c>
      <c r="C9" t="s">
        <v>69</v>
      </c>
      <c r="D9" t="s">
        <v>13</v>
      </c>
      <c r="E9" t="s">
        <v>14</v>
      </c>
      <c r="G9" s="6">
        <v>20473</v>
      </c>
      <c r="H9" s="6">
        <v>1028564</v>
      </c>
      <c r="I9" s="27">
        <v>1.1450250981454219E-2</v>
      </c>
    </row>
    <row r="10" spans="2:12">
      <c r="B10" t="s">
        <v>91</v>
      </c>
      <c r="C10" t="s">
        <v>92</v>
      </c>
      <c r="D10" t="s">
        <v>13</v>
      </c>
      <c r="E10" t="s">
        <v>14</v>
      </c>
      <c r="G10" s="6">
        <v>27156</v>
      </c>
      <c r="H10" s="6">
        <v>2734609</v>
      </c>
      <c r="I10" s="27">
        <v>3.0442402598324987E-2</v>
      </c>
    </row>
    <row r="11" spans="2:12">
      <c r="B11" t="s">
        <v>15</v>
      </c>
      <c r="C11" t="s">
        <v>16</v>
      </c>
      <c r="D11" t="s">
        <v>13</v>
      </c>
      <c r="E11" t="s">
        <v>14</v>
      </c>
      <c r="G11" s="6">
        <v>10398549</v>
      </c>
      <c r="H11" s="6">
        <v>10398549</v>
      </c>
      <c r="I11" s="27">
        <v>0.11575944315856844</v>
      </c>
    </row>
    <row r="12" spans="2:12" s="2" customFormat="1" ht="15">
      <c r="B12" s="8" t="s">
        <v>17</v>
      </c>
      <c r="C12" s="8"/>
      <c r="D12" s="8"/>
      <c r="E12" s="8"/>
      <c r="F12" s="8"/>
      <c r="G12" s="9">
        <f>SUM(G9:G11)</f>
        <v>10446178</v>
      </c>
      <c r="H12" s="9">
        <f>SUM(H9:H11)</f>
        <v>14161722</v>
      </c>
      <c r="I12" s="29"/>
      <c r="J12" s="30"/>
    </row>
    <row r="13" spans="2:12" s="20" customFormat="1">
      <c r="B13" s="24" t="s">
        <v>93</v>
      </c>
      <c r="C13" s="24" t="s">
        <v>19</v>
      </c>
      <c r="D13" s="24" t="s">
        <v>18</v>
      </c>
      <c r="E13" t="s">
        <v>14</v>
      </c>
      <c r="G13" s="25">
        <v>3305</v>
      </c>
      <c r="H13" s="24">
        <v>87054</v>
      </c>
      <c r="I13" s="27">
        <v>9.6910853280837705E-4</v>
      </c>
      <c r="J13" s="21"/>
    </row>
    <row r="14" spans="2:12" s="20" customFormat="1">
      <c r="B14" s="24" t="s">
        <v>94</v>
      </c>
      <c r="C14" s="24" t="s">
        <v>19</v>
      </c>
      <c r="D14" s="24" t="s">
        <v>18</v>
      </c>
      <c r="E14" t="s">
        <v>14</v>
      </c>
      <c r="G14" s="25">
        <v>3894</v>
      </c>
      <c r="H14" s="24">
        <v>91314</v>
      </c>
      <c r="I14" s="27">
        <v>1.0165319981260384E-3</v>
      </c>
      <c r="J14" s="21"/>
    </row>
    <row r="15" spans="2:12" s="20" customFormat="1">
      <c r="B15" s="24" t="s">
        <v>95</v>
      </c>
      <c r="C15" s="24" t="s">
        <v>19</v>
      </c>
      <c r="D15" s="24" t="s">
        <v>18</v>
      </c>
      <c r="E15" t="s">
        <v>14</v>
      </c>
      <c r="G15" s="25">
        <v>1514</v>
      </c>
      <c r="H15" s="24">
        <v>34913</v>
      </c>
      <c r="I15" s="27">
        <v>3.8866090249659832E-4</v>
      </c>
      <c r="J15" s="21"/>
    </row>
    <row r="16" spans="2:12" s="20" customFormat="1">
      <c r="B16" s="24" t="s">
        <v>196</v>
      </c>
      <c r="C16" s="24" t="s">
        <v>19</v>
      </c>
      <c r="D16" s="24" t="s">
        <v>18</v>
      </c>
      <c r="E16" t="s">
        <v>14</v>
      </c>
      <c r="G16" s="25">
        <v>2030</v>
      </c>
      <c r="H16" s="24">
        <v>20503</v>
      </c>
      <c r="I16" s="27">
        <v>2.2824490831173933E-4</v>
      </c>
      <c r="J16" s="21"/>
    </row>
    <row r="17" spans="2:10" s="20" customFormat="1">
      <c r="B17" s="24" t="s">
        <v>96</v>
      </c>
      <c r="C17" s="24" t="s">
        <v>91</v>
      </c>
      <c r="D17" s="24" t="s">
        <v>18</v>
      </c>
      <c r="E17" t="s">
        <v>14</v>
      </c>
      <c r="G17" s="25">
        <v>6680</v>
      </c>
      <c r="H17" s="24">
        <v>685301</v>
      </c>
      <c r="I17" s="27">
        <v>7.6289549778541322E-3</v>
      </c>
      <c r="J17" s="21"/>
    </row>
    <row r="18" spans="2:10" s="20" customFormat="1">
      <c r="B18" s="24" t="s">
        <v>197</v>
      </c>
      <c r="C18" s="24" t="s">
        <v>91</v>
      </c>
      <c r="D18" s="24" t="s">
        <v>18</v>
      </c>
      <c r="E18" t="s">
        <v>14</v>
      </c>
      <c r="G18" s="25">
        <v>191</v>
      </c>
      <c r="H18" s="24">
        <v>18219</v>
      </c>
      <c r="I18" s="27">
        <v>2.0281880624940638E-4</v>
      </c>
      <c r="J18" s="21"/>
    </row>
    <row r="19" spans="2:10" s="20" customFormat="1">
      <c r="B19" s="24" t="s">
        <v>199</v>
      </c>
      <c r="C19" s="24" t="s">
        <v>198</v>
      </c>
      <c r="D19" s="24" t="s">
        <v>18</v>
      </c>
      <c r="E19" t="s">
        <v>14</v>
      </c>
      <c r="G19" s="25">
        <v>893186.74</v>
      </c>
      <c r="H19" s="24">
        <v>843883</v>
      </c>
      <c r="I19" s="27">
        <v>9.3943324372450631E-3</v>
      </c>
      <c r="J19" s="21"/>
    </row>
    <row r="20" spans="2:10" s="20" customFormat="1">
      <c r="B20" s="24" t="s">
        <v>98</v>
      </c>
      <c r="C20" s="24" t="s">
        <v>97</v>
      </c>
      <c r="D20" s="24" t="s">
        <v>18</v>
      </c>
      <c r="E20" t="s">
        <v>14</v>
      </c>
      <c r="G20" s="25">
        <v>1567974.8</v>
      </c>
      <c r="H20" s="24">
        <v>1662680</v>
      </c>
      <c r="I20" s="27">
        <v>1.850940077802091E-2</v>
      </c>
      <c r="J20" s="21"/>
    </row>
    <row r="21" spans="2:10" s="20" customFormat="1">
      <c r="B21" s="24" t="s">
        <v>21</v>
      </c>
      <c r="C21" s="24" t="s">
        <v>20</v>
      </c>
      <c r="D21" s="24" t="s">
        <v>18</v>
      </c>
      <c r="E21" t="s">
        <v>14</v>
      </c>
      <c r="G21" s="25">
        <v>11707.39</v>
      </c>
      <c r="H21" s="24">
        <v>11337</v>
      </c>
      <c r="I21" s="27">
        <v>1.2620653199679017E-4</v>
      </c>
      <c r="J21" s="21"/>
    </row>
    <row r="22" spans="2:10" s="20" customFormat="1">
      <c r="B22" s="24" t="s">
        <v>200</v>
      </c>
      <c r="C22" s="24" t="s">
        <v>20</v>
      </c>
      <c r="D22" s="24" t="s">
        <v>18</v>
      </c>
      <c r="E22" t="s">
        <v>14</v>
      </c>
      <c r="G22" s="25">
        <v>610692.43999999994</v>
      </c>
      <c r="H22" s="24">
        <v>586265</v>
      </c>
      <c r="I22" s="27">
        <v>6.5264595996381925E-3</v>
      </c>
      <c r="J22" s="21"/>
    </row>
    <row r="23" spans="2:10" s="20" customFormat="1">
      <c r="B23" s="24" t="s">
        <v>201</v>
      </c>
      <c r="C23" s="24" t="s">
        <v>15</v>
      </c>
      <c r="D23" s="24" t="s">
        <v>18</v>
      </c>
      <c r="E23" t="s">
        <v>14</v>
      </c>
      <c r="G23" s="25">
        <v>315000</v>
      </c>
      <c r="H23" s="24">
        <v>327374</v>
      </c>
      <c r="I23" s="27">
        <v>3.6444153837802934E-3</v>
      </c>
      <c r="J23" s="21"/>
    </row>
    <row r="24" spans="2:10" s="20" customFormat="1">
      <c r="B24" s="24" t="s">
        <v>202</v>
      </c>
      <c r="C24" s="24" t="s">
        <v>15</v>
      </c>
      <c r="D24" s="24" t="s">
        <v>18</v>
      </c>
      <c r="E24" t="s">
        <v>14</v>
      </c>
      <c r="G24" s="25">
        <v>100000</v>
      </c>
      <c r="H24" s="24">
        <v>102085</v>
      </c>
      <c r="I24" s="27">
        <v>1.136437665951515E-3</v>
      </c>
      <c r="J24" s="21"/>
    </row>
    <row r="25" spans="2:10" s="20" customFormat="1">
      <c r="B25" s="24" t="s">
        <v>203</v>
      </c>
      <c r="C25" s="24" t="s">
        <v>15</v>
      </c>
      <c r="D25" s="24" t="s">
        <v>18</v>
      </c>
      <c r="E25" t="s">
        <v>14</v>
      </c>
      <c r="G25" s="25">
        <v>100000</v>
      </c>
      <c r="H25" s="24">
        <v>101016</v>
      </c>
      <c r="I25" s="27">
        <v>1.1245372705466839E-3</v>
      </c>
      <c r="J25" s="21"/>
    </row>
    <row r="26" spans="2:10" s="20" customFormat="1">
      <c r="B26" s="24" t="s">
        <v>204</v>
      </c>
      <c r="C26" s="24" t="s">
        <v>15</v>
      </c>
      <c r="D26" s="24" t="s">
        <v>18</v>
      </c>
      <c r="E26" t="s">
        <v>14</v>
      </c>
      <c r="G26" s="25">
        <v>120000</v>
      </c>
      <c r="H26" s="24">
        <v>122488</v>
      </c>
      <c r="I26" s="27">
        <v>1.363569347377863E-3</v>
      </c>
      <c r="J26" s="21"/>
    </row>
    <row r="27" spans="2:10" s="20" customFormat="1">
      <c r="B27" s="24" t="s">
        <v>205</v>
      </c>
      <c r="C27" s="24" t="s">
        <v>15</v>
      </c>
      <c r="D27" s="24" t="s">
        <v>18</v>
      </c>
      <c r="E27" t="s">
        <v>14</v>
      </c>
      <c r="G27" s="25">
        <v>323000</v>
      </c>
      <c r="H27" s="24">
        <v>329269</v>
      </c>
      <c r="I27" s="27">
        <v>3.6655110332584548E-3</v>
      </c>
      <c r="J27" s="21"/>
    </row>
    <row r="28" spans="2:10" s="20" customFormat="1">
      <c r="B28" s="24" t="s">
        <v>88</v>
      </c>
      <c r="C28" s="24" t="s">
        <v>22</v>
      </c>
      <c r="D28" s="24" t="s">
        <v>18</v>
      </c>
      <c r="E28" t="s">
        <v>14</v>
      </c>
      <c r="G28" s="25">
        <v>199868.29</v>
      </c>
      <c r="H28" s="24">
        <v>180549</v>
      </c>
      <c r="I28" s="27">
        <v>2.0099200093047958E-3</v>
      </c>
      <c r="J28" s="21"/>
    </row>
    <row r="29" spans="2:10" s="20" customFormat="1">
      <c r="B29" s="24" t="s">
        <v>206</v>
      </c>
      <c r="C29" s="24" t="s">
        <v>22</v>
      </c>
      <c r="D29" s="24" t="s">
        <v>18</v>
      </c>
      <c r="E29" t="s">
        <v>14</v>
      </c>
      <c r="G29" s="25">
        <v>1304.3800000000001</v>
      </c>
      <c r="H29" s="24">
        <v>1287165</v>
      </c>
      <c r="I29" s="27">
        <v>1.4329066839344484E-2</v>
      </c>
      <c r="J29" s="21"/>
    </row>
    <row r="30" spans="2:10" s="20" customFormat="1">
      <c r="B30" s="24" t="s">
        <v>208</v>
      </c>
      <c r="C30" s="24" t="s">
        <v>207</v>
      </c>
      <c r="D30" s="24" t="s">
        <v>18</v>
      </c>
      <c r="E30" t="s">
        <v>14</v>
      </c>
      <c r="G30" s="25">
        <v>1640738.13</v>
      </c>
      <c r="H30" s="24">
        <v>1633519</v>
      </c>
      <c r="I30" s="27">
        <v>1.818477268597201E-2</v>
      </c>
      <c r="J30" s="21"/>
    </row>
    <row r="31" spans="2:10" s="20" customFormat="1">
      <c r="B31" s="24" t="s">
        <v>209</v>
      </c>
      <c r="C31" s="24" t="s">
        <v>207</v>
      </c>
      <c r="D31" s="24" t="s">
        <v>18</v>
      </c>
      <c r="E31" t="s">
        <v>14</v>
      </c>
      <c r="G31" s="25">
        <v>42008.76</v>
      </c>
      <c r="H31" s="24">
        <v>42026</v>
      </c>
      <c r="I31" s="27">
        <v>4.6784473085446796E-4</v>
      </c>
      <c r="J31" s="21"/>
    </row>
    <row r="32" spans="2:10" s="20" customFormat="1">
      <c r="B32" s="24" t="s">
        <v>99</v>
      </c>
      <c r="C32" s="24" t="s">
        <v>25</v>
      </c>
      <c r="D32" s="24" t="s">
        <v>18</v>
      </c>
      <c r="E32" t="s">
        <v>14</v>
      </c>
      <c r="G32" s="25">
        <v>1305</v>
      </c>
      <c r="H32" s="24">
        <v>32677</v>
      </c>
      <c r="I32" s="27">
        <v>3.637691493392531E-4</v>
      </c>
      <c r="J32" s="21"/>
    </row>
    <row r="33" spans="2:10" s="20" customFormat="1">
      <c r="B33" s="24" t="s">
        <v>100</v>
      </c>
      <c r="C33" s="24" t="s">
        <v>25</v>
      </c>
      <c r="D33" s="24" t="s">
        <v>18</v>
      </c>
      <c r="E33" t="s">
        <v>14</v>
      </c>
      <c r="G33" s="25">
        <v>3510</v>
      </c>
      <c r="H33" s="24">
        <v>88663</v>
      </c>
      <c r="I33" s="27">
        <v>9.8702035339432001E-4</v>
      </c>
      <c r="J33" s="21"/>
    </row>
    <row r="34" spans="2:10" s="20" customFormat="1">
      <c r="B34" s="24" t="s">
        <v>210</v>
      </c>
      <c r="C34" s="24" t="s">
        <v>23</v>
      </c>
      <c r="D34" s="24" t="s">
        <v>18</v>
      </c>
      <c r="E34" t="s">
        <v>14</v>
      </c>
      <c r="G34" s="25">
        <v>65162</v>
      </c>
      <c r="H34" s="24">
        <v>3004620</v>
      </c>
      <c r="I34" s="27">
        <v>3.3448237643838377E-2</v>
      </c>
      <c r="J34" s="21"/>
    </row>
    <row r="35" spans="2:10" s="20" customFormat="1">
      <c r="B35" s="24" t="s">
        <v>101</v>
      </c>
      <c r="C35" s="24" t="s">
        <v>23</v>
      </c>
      <c r="D35" s="24" t="s">
        <v>18</v>
      </c>
      <c r="E35" t="s">
        <v>14</v>
      </c>
      <c r="G35" s="25">
        <v>59573</v>
      </c>
      <c r="H35" s="24">
        <v>2456195</v>
      </c>
      <c r="I35" s="27">
        <v>2.7343023097632181E-2</v>
      </c>
      <c r="J35" s="21"/>
    </row>
    <row r="36" spans="2:10" s="20" customFormat="1">
      <c r="B36" s="24" t="s">
        <v>211</v>
      </c>
      <c r="C36" s="24" t="s">
        <v>23</v>
      </c>
      <c r="D36" s="24" t="s">
        <v>18</v>
      </c>
      <c r="E36" t="s">
        <v>14</v>
      </c>
      <c r="G36" s="25">
        <v>172</v>
      </c>
      <c r="H36" s="24">
        <v>6582</v>
      </c>
      <c r="I36" s="27">
        <v>7.3272593596442873E-5</v>
      </c>
      <c r="J36" s="21"/>
    </row>
    <row r="37" spans="2:10" s="20" customFormat="1">
      <c r="B37" s="24" t="s">
        <v>213</v>
      </c>
      <c r="C37" s="24" t="s">
        <v>212</v>
      </c>
      <c r="D37" s="24" t="s">
        <v>18</v>
      </c>
      <c r="E37" t="s">
        <v>14</v>
      </c>
      <c r="G37" s="25">
        <v>1572979.37</v>
      </c>
      <c r="H37" s="24">
        <v>1607113</v>
      </c>
      <c r="I37" s="27">
        <v>1.7890813994615635E-2</v>
      </c>
      <c r="J37" s="21"/>
    </row>
    <row r="38" spans="2:10" s="20" customFormat="1">
      <c r="B38" s="24" t="s">
        <v>89</v>
      </c>
      <c r="C38" s="24" t="s">
        <v>70</v>
      </c>
      <c r="D38" s="24" t="s">
        <v>18</v>
      </c>
      <c r="E38" t="s">
        <v>14</v>
      </c>
      <c r="G38" s="25">
        <v>70021.990000000005</v>
      </c>
      <c r="H38" s="24">
        <v>82192</v>
      </c>
      <c r="I38" s="27">
        <v>9.1498344164066129E-4</v>
      </c>
      <c r="J38" s="21"/>
    </row>
    <row r="39" spans="2:10" s="20" customFormat="1">
      <c r="B39" s="24" t="s">
        <v>102</v>
      </c>
      <c r="C39" s="24" t="s">
        <v>214</v>
      </c>
      <c r="D39" s="24" t="s">
        <v>18</v>
      </c>
      <c r="E39" t="s">
        <v>14</v>
      </c>
      <c r="G39" s="25">
        <v>1803090.86</v>
      </c>
      <c r="H39" s="24">
        <v>1601325</v>
      </c>
      <c r="I39" s="27">
        <v>1.7826380422489196E-2</v>
      </c>
      <c r="J39" s="21"/>
    </row>
    <row r="40" spans="2:10" s="20" customFormat="1">
      <c r="B40" s="24" t="s">
        <v>216</v>
      </c>
      <c r="C40" s="24" t="s">
        <v>215</v>
      </c>
      <c r="D40" s="24" t="s">
        <v>18</v>
      </c>
      <c r="E40" t="s">
        <v>14</v>
      </c>
      <c r="G40" s="25">
        <v>741289.12</v>
      </c>
      <c r="H40" s="24">
        <v>739732</v>
      </c>
      <c r="I40" s="27">
        <v>8.234895503841367E-3</v>
      </c>
      <c r="J40" s="21"/>
    </row>
    <row r="41" spans="2:10" s="20" customFormat="1">
      <c r="B41" s="24" t="s">
        <v>217</v>
      </c>
      <c r="C41" s="24" t="s">
        <v>215</v>
      </c>
      <c r="D41" s="24" t="s">
        <v>18</v>
      </c>
      <c r="E41" t="s">
        <v>14</v>
      </c>
      <c r="G41" s="25">
        <v>1205523.6100000001</v>
      </c>
      <c r="H41" s="24">
        <v>1134398</v>
      </c>
      <c r="I41" s="27">
        <v>1.2628423523339047E-2</v>
      </c>
      <c r="J41" s="21"/>
    </row>
    <row r="42" spans="2:10" s="20" customFormat="1">
      <c r="B42" s="24" t="s">
        <v>219</v>
      </c>
      <c r="C42" s="24" t="s">
        <v>218</v>
      </c>
      <c r="D42" s="24" t="s">
        <v>18</v>
      </c>
      <c r="E42" t="s">
        <v>14</v>
      </c>
      <c r="G42" s="25">
        <v>792</v>
      </c>
      <c r="H42" s="24">
        <v>40867</v>
      </c>
      <c r="I42" s="27">
        <v>4.5494243125278501E-4</v>
      </c>
      <c r="J42" s="21"/>
    </row>
    <row r="43" spans="2:10" s="20" customFormat="1">
      <c r="B43" s="24" t="s">
        <v>221</v>
      </c>
      <c r="C43" s="24" t="s">
        <v>220</v>
      </c>
      <c r="D43" s="24" t="s">
        <v>18</v>
      </c>
      <c r="E43" t="s">
        <v>14</v>
      </c>
      <c r="G43" s="25">
        <v>920635.7</v>
      </c>
      <c r="H43" s="24">
        <v>794048</v>
      </c>
      <c r="I43" s="27">
        <v>8.8395558189104037E-3</v>
      </c>
      <c r="J43" s="21"/>
    </row>
    <row r="44" spans="2:10" s="20" customFormat="1">
      <c r="B44" s="24" t="s">
        <v>223</v>
      </c>
      <c r="C44" s="24" t="s">
        <v>222</v>
      </c>
      <c r="D44" s="24" t="s">
        <v>18</v>
      </c>
      <c r="E44" t="s">
        <v>14</v>
      </c>
      <c r="G44" s="25">
        <v>1992</v>
      </c>
      <c r="H44" s="24">
        <v>21434</v>
      </c>
      <c r="I44" s="27">
        <v>2.3860905061473057E-4</v>
      </c>
      <c r="J44" s="21"/>
    </row>
    <row r="45" spans="2:10" s="20" customFormat="1">
      <c r="B45" s="24" t="s">
        <v>225</v>
      </c>
      <c r="C45" s="24" t="s">
        <v>224</v>
      </c>
      <c r="D45" s="24" t="s">
        <v>18</v>
      </c>
      <c r="E45" t="s">
        <v>14</v>
      </c>
      <c r="G45" s="25">
        <v>62456.800000000003</v>
      </c>
      <c r="H45" s="24">
        <v>64140</v>
      </c>
      <c r="I45" s="27">
        <v>7.1402372428985806E-4</v>
      </c>
      <c r="J45" s="21"/>
    </row>
    <row r="46" spans="2:10" s="20" customFormat="1">
      <c r="B46" s="24" t="s">
        <v>226</v>
      </c>
      <c r="C46" s="24" t="s">
        <v>224</v>
      </c>
      <c r="D46" s="24" t="s">
        <v>18</v>
      </c>
      <c r="E46" t="s">
        <v>14</v>
      </c>
      <c r="G46" s="25">
        <v>100384.26</v>
      </c>
      <c r="H46" s="24">
        <v>103034</v>
      </c>
      <c r="I46" s="27">
        <v>1.1470021890938765E-3</v>
      </c>
      <c r="J46" s="21"/>
    </row>
    <row r="47" spans="2:10" s="20" customFormat="1">
      <c r="B47" s="24" t="s">
        <v>228</v>
      </c>
      <c r="C47" s="24" t="s">
        <v>227</v>
      </c>
      <c r="D47" s="24" t="s">
        <v>18</v>
      </c>
      <c r="E47" t="s">
        <v>14</v>
      </c>
      <c r="G47" s="25">
        <v>14236</v>
      </c>
      <c r="H47" s="24">
        <v>14379</v>
      </c>
      <c r="I47" s="27">
        <v>1.6007089385038773E-4</v>
      </c>
      <c r="J47" s="21"/>
    </row>
    <row r="48" spans="2:10" s="20" customFormat="1">
      <c r="B48" s="24" t="s">
        <v>229</v>
      </c>
      <c r="C48" s="24" t="s">
        <v>227</v>
      </c>
      <c r="D48" s="24" t="s">
        <v>18</v>
      </c>
      <c r="E48" t="s">
        <v>14</v>
      </c>
      <c r="G48" s="25">
        <v>321000</v>
      </c>
      <c r="H48" s="24">
        <v>324232</v>
      </c>
      <c r="I48" s="27">
        <v>3.6094377950413046E-3</v>
      </c>
      <c r="J48" s="21"/>
    </row>
    <row r="49" spans="2:10" s="20" customFormat="1">
      <c r="B49" s="24" t="s">
        <v>230</v>
      </c>
      <c r="C49" s="24" t="s">
        <v>227</v>
      </c>
      <c r="D49" s="26" t="s">
        <v>18</v>
      </c>
      <c r="E49" t="s">
        <v>14</v>
      </c>
      <c r="G49" s="25">
        <v>40000</v>
      </c>
      <c r="H49" s="24">
        <v>40343</v>
      </c>
      <c r="I49" s="27">
        <v>4.4910912237333559E-4</v>
      </c>
      <c r="J49" s="21"/>
    </row>
    <row r="50" spans="2:10" s="22" customFormat="1" ht="15">
      <c r="B50" s="8" t="s">
        <v>24</v>
      </c>
      <c r="C50" s="8"/>
      <c r="D50" s="8"/>
      <c r="E50" s="8"/>
      <c r="F50" s="8"/>
      <c r="G50" s="23">
        <v>12927218.639999999</v>
      </c>
      <c r="H50" s="8">
        <v>20322934</v>
      </c>
      <c r="I50" s="29"/>
      <c r="J50" s="31"/>
    </row>
    <row r="51" spans="2:10" s="20" customFormat="1">
      <c r="B51" s="24" t="s">
        <v>232</v>
      </c>
      <c r="C51" s="24" t="s">
        <v>231</v>
      </c>
      <c r="D51" s="24" t="s">
        <v>104</v>
      </c>
      <c r="E51" s="24" t="s">
        <v>14</v>
      </c>
      <c r="G51" s="25">
        <v>3261</v>
      </c>
      <c r="H51" s="24">
        <v>146193</v>
      </c>
      <c r="I51" s="27">
        <v>1.6274597805598257E-3</v>
      </c>
      <c r="J51" s="21"/>
    </row>
    <row r="52" spans="2:10" s="20" customFormat="1">
      <c r="B52" s="24" t="s">
        <v>233</v>
      </c>
      <c r="C52" s="24" t="s">
        <v>103</v>
      </c>
      <c r="D52" s="24" t="s">
        <v>104</v>
      </c>
      <c r="E52" s="24" t="s">
        <v>14</v>
      </c>
      <c r="G52" s="25">
        <v>293</v>
      </c>
      <c r="H52" s="24">
        <v>22767</v>
      </c>
      <c r="I52" s="27">
        <v>2.5344836499699409E-4</v>
      </c>
      <c r="J52" s="21"/>
    </row>
    <row r="53" spans="2:10" s="20" customFormat="1">
      <c r="B53" s="24" t="s">
        <v>235</v>
      </c>
      <c r="C53" s="24" t="s">
        <v>234</v>
      </c>
      <c r="D53" s="24" t="s">
        <v>104</v>
      </c>
      <c r="E53" s="24" t="s">
        <v>14</v>
      </c>
      <c r="G53" s="25">
        <v>4909</v>
      </c>
      <c r="H53" s="24">
        <v>178300</v>
      </c>
      <c r="I53" s="27">
        <v>1.9848835366523495E-3</v>
      </c>
      <c r="J53" s="21"/>
    </row>
    <row r="54" spans="2:10" s="20" customFormat="1">
      <c r="B54" s="24" t="s">
        <v>105</v>
      </c>
      <c r="C54" s="24" t="s">
        <v>19</v>
      </c>
      <c r="D54" s="24" t="s">
        <v>104</v>
      </c>
      <c r="E54" s="24" t="s">
        <v>14</v>
      </c>
      <c r="G54" s="25">
        <v>1166</v>
      </c>
      <c r="H54" s="24">
        <v>171892</v>
      </c>
      <c r="I54" s="27">
        <v>1.9135479578364872E-3</v>
      </c>
      <c r="J54" s="21"/>
    </row>
    <row r="55" spans="2:10" s="20" customFormat="1">
      <c r="B55" s="24" t="s">
        <v>236</v>
      </c>
      <c r="C55" s="24" t="s">
        <v>19</v>
      </c>
      <c r="D55" s="24" t="s">
        <v>104</v>
      </c>
      <c r="E55" s="24" t="s">
        <v>14</v>
      </c>
      <c r="G55" s="25">
        <v>6217</v>
      </c>
      <c r="H55" s="24">
        <v>107554</v>
      </c>
      <c r="I55" s="27">
        <v>1.1973200443135548E-3</v>
      </c>
      <c r="J55" s="21"/>
    </row>
    <row r="56" spans="2:10" s="20" customFormat="1">
      <c r="B56" s="24" t="s">
        <v>106</v>
      </c>
      <c r="C56" s="24" t="s">
        <v>19</v>
      </c>
      <c r="D56" s="24" t="s">
        <v>104</v>
      </c>
      <c r="E56" s="24" t="s">
        <v>14</v>
      </c>
      <c r="G56" s="25">
        <v>3299</v>
      </c>
      <c r="H56" s="24">
        <v>279755</v>
      </c>
      <c r="I56" s="27">
        <v>3.1143078732259002E-3</v>
      </c>
      <c r="J56" s="21"/>
    </row>
    <row r="57" spans="2:10" s="20" customFormat="1">
      <c r="B57" s="24" t="s">
        <v>237</v>
      </c>
      <c r="C57" s="24" t="s">
        <v>19</v>
      </c>
      <c r="D57" s="24" t="s">
        <v>104</v>
      </c>
      <c r="E57" s="24" t="s">
        <v>14</v>
      </c>
      <c r="G57" s="25">
        <v>2551</v>
      </c>
      <c r="H57" s="24">
        <v>163570</v>
      </c>
      <c r="I57" s="27">
        <v>1.8209052164342391E-3</v>
      </c>
      <c r="J57" s="21"/>
    </row>
    <row r="58" spans="2:10" s="20" customFormat="1">
      <c r="B58" s="24" t="s">
        <v>238</v>
      </c>
      <c r="C58" s="24" t="s">
        <v>19</v>
      </c>
      <c r="D58" s="24" t="s">
        <v>104</v>
      </c>
      <c r="E58" s="24" t="s">
        <v>14</v>
      </c>
      <c r="G58" s="25">
        <v>79</v>
      </c>
      <c r="H58" s="24">
        <v>2812</v>
      </c>
      <c r="I58" s="27">
        <v>3.1303940017198021E-5</v>
      </c>
      <c r="J58" s="21"/>
    </row>
    <row r="59" spans="2:10" s="20" customFormat="1">
      <c r="B59" s="24" t="s">
        <v>239</v>
      </c>
      <c r="C59" s="24" t="s">
        <v>19</v>
      </c>
      <c r="D59" s="24" t="s">
        <v>104</v>
      </c>
      <c r="E59" s="24" t="s">
        <v>14</v>
      </c>
      <c r="G59" s="25">
        <v>48</v>
      </c>
      <c r="H59" s="24">
        <v>2837</v>
      </c>
      <c r="I59" s="27">
        <v>3.1582246738545797E-5</v>
      </c>
      <c r="J59" s="21"/>
    </row>
    <row r="60" spans="2:10" s="20" customFormat="1">
      <c r="B60" s="24" t="s">
        <v>107</v>
      </c>
      <c r="C60" s="24" t="s">
        <v>19</v>
      </c>
      <c r="D60" s="24" t="s">
        <v>104</v>
      </c>
      <c r="E60" s="24" t="s">
        <v>14</v>
      </c>
      <c r="G60" s="25">
        <v>1330</v>
      </c>
      <c r="H60" s="24">
        <v>28462</v>
      </c>
      <c r="I60" s="27">
        <v>3.1684663612001779E-4</v>
      </c>
      <c r="J60" s="21"/>
    </row>
    <row r="61" spans="2:10" s="20" customFormat="1">
      <c r="B61" s="24" t="s">
        <v>108</v>
      </c>
      <c r="C61" s="24" t="s">
        <v>19</v>
      </c>
      <c r="D61" s="24" t="s">
        <v>104</v>
      </c>
      <c r="E61" s="24" t="s">
        <v>14</v>
      </c>
      <c r="G61" s="25">
        <v>780</v>
      </c>
      <c r="H61" s="24">
        <v>18517</v>
      </c>
      <c r="I61" s="27">
        <v>2.0613622236787188E-4</v>
      </c>
      <c r="J61" s="21"/>
    </row>
    <row r="62" spans="2:10" s="20" customFormat="1">
      <c r="B62" s="24" t="s">
        <v>109</v>
      </c>
      <c r="C62" s="24" t="s">
        <v>19</v>
      </c>
      <c r="D62" s="24" t="s">
        <v>104</v>
      </c>
      <c r="E62" s="24" t="s">
        <v>14</v>
      </c>
      <c r="G62" s="25">
        <v>3198</v>
      </c>
      <c r="H62" s="24">
        <v>23537</v>
      </c>
      <c r="I62" s="27">
        <v>2.6202021201450563E-4</v>
      </c>
      <c r="J62" s="21"/>
    </row>
    <row r="63" spans="2:10" s="20" customFormat="1">
      <c r="B63" s="24" t="s">
        <v>110</v>
      </c>
      <c r="C63" s="24" t="s">
        <v>19</v>
      </c>
      <c r="D63" s="24" t="s">
        <v>104</v>
      </c>
      <c r="E63" s="24" t="s">
        <v>14</v>
      </c>
      <c r="G63" s="25">
        <v>2019</v>
      </c>
      <c r="H63" s="24">
        <v>173331</v>
      </c>
      <c r="I63" s="27">
        <v>1.9295672927172652E-3</v>
      </c>
      <c r="J63" s="21"/>
    </row>
    <row r="64" spans="2:10" s="20" customFormat="1">
      <c r="B64" s="24" t="s">
        <v>111</v>
      </c>
      <c r="C64" s="24" t="s">
        <v>19</v>
      </c>
      <c r="D64" s="24" t="s">
        <v>104</v>
      </c>
      <c r="E64" s="24" t="s">
        <v>14</v>
      </c>
      <c r="G64" s="25">
        <v>2475</v>
      </c>
      <c r="H64" s="24">
        <v>55440</v>
      </c>
      <c r="I64" s="27">
        <v>6.171729852608315E-4</v>
      </c>
      <c r="J64" s="21"/>
    </row>
    <row r="65" spans="2:10" s="20" customFormat="1">
      <c r="B65" s="24" t="s">
        <v>240</v>
      </c>
      <c r="C65" s="24" t="s">
        <v>19</v>
      </c>
      <c r="D65" s="24" t="s">
        <v>104</v>
      </c>
      <c r="E65" s="24" t="s">
        <v>14</v>
      </c>
      <c r="G65" s="25">
        <v>7074</v>
      </c>
      <c r="H65" s="24">
        <v>108657</v>
      </c>
      <c r="I65" s="27">
        <v>1.2095989368594187E-3</v>
      </c>
      <c r="J65" s="21"/>
    </row>
    <row r="66" spans="2:10" s="20" customFormat="1">
      <c r="B66" s="24" t="s">
        <v>241</v>
      </c>
      <c r="C66" s="24" t="s">
        <v>19</v>
      </c>
      <c r="D66" s="24" t="s">
        <v>104</v>
      </c>
      <c r="E66" s="24" t="s">
        <v>14</v>
      </c>
      <c r="G66" s="25">
        <v>51</v>
      </c>
      <c r="H66" s="24">
        <v>717</v>
      </c>
      <c r="I66" s="27">
        <v>7.9818367682542606E-6</v>
      </c>
      <c r="J66" s="21"/>
    </row>
    <row r="67" spans="2:10" s="20" customFormat="1">
      <c r="B67" s="24" t="s">
        <v>242</v>
      </c>
      <c r="C67" s="24" t="s">
        <v>19</v>
      </c>
      <c r="D67" s="24" t="s">
        <v>104</v>
      </c>
      <c r="E67" s="24" t="s">
        <v>14</v>
      </c>
      <c r="G67" s="25">
        <v>56</v>
      </c>
      <c r="H67" s="24">
        <v>999</v>
      </c>
      <c r="I67" s="27">
        <v>1.1121136585057191E-5</v>
      </c>
      <c r="J67" s="21"/>
    </row>
    <row r="68" spans="2:10" s="20" customFormat="1">
      <c r="B68" s="24" t="s">
        <v>243</v>
      </c>
      <c r="C68" s="24" t="s">
        <v>19</v>
      </c>
      <c r="D68" s="24" t="s">
        <v>104</v>
      </c>
      <c r="E68" s="24" t="s">
        <v>14</v>
      </c>
      <c r="G68" s="25">
        <v>622</v>
      </c>
      <c r="H68" s="24">
        <v>20321</v>
      </c>
      <c r="I68" s="27">
        <v>2.262188353803275E-4</v>
      </c>
      <c r="J68" s="21"/>
    </row>
    <row r="69" spans="2:10" s="20" customFormat="1">
      <c r="B69" s="24" t="s">
        <v>244</v>
      </c>
      <c r="C69" s="24" t="s">
        <v>19</v>
      </c>
      <c r="D69" s="24" t="s">
        <v>104</v>
      </c>
      <c r="E69" s="24" t="s">
        <v>14</v>
      </c>
      <c r="G69" s="25">
        <v>1454</v>
      </c>
      <c r="H69" s="24">
        <v>19629</v>
      </c>
      <c r="I69" s="27">
        <v>2.1851530533342103E-4</v>
      </c>
      <c r="J69" s="21"/>
    </row>
    <row r="70" spans="2:10" s="20" customFormat="1">
      <c r="B70" s="24" t="s">
        <v>113</v>
      </c>
      <c r="C70" s="24" t="s">
        <v>112</v>
      </c>
      <c r="D70" s="24" t="s">
        <v>104</v>
      </c>
      <c r="E70" s="24" t="s">
        <v>14</v>
      </c>
      <c r="G70" s="25">
        <v>4142</v>
      </c>
      <c r="H70" s="24">
        <v>312020</v>
      </c>
      <c r="I70" s="27">
        <v>3.4734905277973419E-3</v>
      </c>
      <c r="J70" s="21"/>
    </row>
    <row r="71" spans="2:10" s="20" customFormat="1">
      <c r="B71" s="24" t="s">
        <v>245</v>
      </c>
      <c r="C71" s="24" t="s">
        <v>91</v>
      </c>
      <c r="D71" s="24" t="s">
        <v>104</v>
      </c>
      <c r="E71" s="24" t="s">
        <v>14</v>
      </c>
      <c r="G71" s="25">
        <v>6680</v>
      </c>
      <c r="H71" s="24">
        <v>447293</v>
      </c>
      <c r="I71" s="27">
        <v>4.9793859324724589E-3</v>
      </c>
      <c r="J71" s="21"/>
    </row>
    <row r="72" spans="2:10" s="20" customFormat="1">
      <c r="B72" s="24" t="s">
        <v>246</v>
      </c>
      <c r="C72" s="24" t="s">
        <v>91</v>
      </c>
      <c r="D72" s="24" t="s">
        <v>104</v>
      </c>
      <c r="E72" s="24" t="s">
        <v>14</v>
      </c>
      <c r="G72" s="25">
        <v>12858</v>
      </c>
      <c r="H72" s="24">
        <v>923076</v>
      </c>
      <c r="I72" s="27">
        <v>1.0275930204592845E-2</v>
      </c>
      <c r="J72" s="21"/>
    </row>
    <row r="73" spans="2:10" s="20" customFormat="1">
      <c r="B73" s="24" t="s">
        <v>247</v>
      </c>
      <c r="C73" s="24" t="s">
        <v>91</v>
      </c>
      <c r="D73" s="24" t="s">
        <v>104</v>
      </c>
      <c r="E73" s="24" t="s">
        <v>14</v>
      </c>
      <c r="G73" s="25">
        <v>33</v>
      </c>
      <c r="H73" s="24">
        <v>3291</v>
      </c>
      <c r="I73" s="27">
        <v>3.6636296798221436E-5</v>
      </c>
      <c r="J73" s="21"/>
    </row>
    <row r="74" spans="2:10" s="20" customFormat="1">
      <c r="B74" s="24" t="s">
        <v>248</v>
      </c>
      <c r="C74" s="24" t="s">
        <v>91</v>
      </c>
      <c r="D74" s="24" t="s">
        <v>104</v>
      </c>
      <c r="E74" s="24" t="s">
        <v>14</v>
      </c>
      <c r="G74" s="25">
        <v>748</v>
      </c>
      <c r="H74" s="24">
        <v>101354</v>
      </c>
      <c r="I74" s="27">
        <v>1.1282999774193058E-3</v>
      </c>
      <c r="J74" s="21"/>
    </row>
    <row r="75" spans="2:10" s="20" customFormat="1">
      <c r="B75" s="24" t="s">
        <v>249</v>
      </c>
      <c r="C75" s="24" t="s">
        <v>91</v>
      </c>
      <c r="D75" s="24" t="s">
        <v>104</v>
      </c>
      <c r="E75" s="24" t="s">
        <v>14</v>
      </c>
      <c r="G75" s="25">
        <v>609</v>
      </c>
      <c r="H75" s="24">
        <v>184405</v>
      </c>
      <c r="I75" s="27">
        <v>2.0528460380054769E-3</v>
      </c>
      <c r="J75" s="21"/>
    </row>
    <row r="76" spans="2:10" s="20" customFormat="1">
      <c r="B76" s="24" t="s">
        <v>250</v>
      </c>
      <c r="C76" s="24" t="s">
        <v>91</v>
      </c>
      <c r="D76" s="24" t="s">
        <v>104</v>
      </c>
      <c r="E76" s="24" t="s">
        <v>14</v>
      </c>
      <c r="G76" s="25">
        <v>185</v>
      </c>
      <c r="H76" s="24">
        <v>36260</v>
      </c>
      <c r="I76" s="27">
        <v>4.0365606864281654E-4</v>
      </c>
      <c r="J76" s="21"/>
    </row>
    <row r="77" spans="2:10" s="20" customFormat="1">
      <c r="B77" s="24" t="s">
        <v>251</v>
      </c>
      <c r="C77" s="24" t="s">
        <v>91</v>
      </c>
      <c r="D77" s="24" t="s">
        <v>104</v>
      </c>
      <c r="E77" s="24" t="s">
        <v>14</v>
      </c>
      <c r="G77" s="25">
        <v>39506</v>
      </c>
      <c r="H77" s="24">
        <v>1400488</v>
      </c>
      <c r="I77" s="27">
        <v>1.5590608942676252E-2</v>
      </c>
      <c r="J77" s="21"/>
    </row>
    <row r="78" spans="2:10" s="20" customFormat="1">
      <c r="B78" s="24" t="s">
        <v>252</v>
      </c>
      <c r="C78" s="24" t="s">
        <v>91</v>
      </c>
      <c r="D78" s="24" t="s">
        <v>104</v>
      </c>
      <c r="E78" s="24" t="s">
        <v>14</v>
      </c>
      <c r="G78" s="25">
        <v>624</v>
      </c>
      <c r="H78" s="24">
        <v>45109</v>
      </c>
      <c r="I78" s="27">
        <v>5.0216551573107596E-4</v>
      </c>
      <c r="J78" s="21"/>
    </row>
    <row r="79" spans="2:10" s="20" customFormat="1">
      <c r="B79" s="24" t="s">
        <v>253</v>
      </c>
      <c r="C79" s="24" t="s">
        <v>91</v>
      </c>
      <c r="D79" s="24" t="s">
        <v>104</v>
      </c>
      <c r="E79" s="24" t="s">
        <v>14</v>
      </c>
      <c r="G79" s="25">
        <v>51</v>
      </c>
      <c r="H79" s="24">
        <v>5092</v>
      </c>
      <c r="I79" s="27">
        <v>5.6685513004115333E-5</v>
      </c>
      <c r="J79" s="21"/>
    </row>
    <row r="80" spans="2:10" s="20" customFormat="1">
      <c r="B80" s="24" t="s">
        <v>254</v>
      </c>
      <c r="C80" s="24" t="s">
        <v>91</v>
      </c>
      <c r="D80" s="24" t="s">
        <v>104</v>
      </c>
      <c r="E80" s="24" t="s">
        <v>14</v>
      </c>
      <c r="G80" s="25">
        <v>2683</v>
      </c>
      <c r="H80" s="24">
        <v>121942</v>
      </c>
      <c r="I80" s="27">
        <v>1.3574911285836276E-3</v>
      </c>
      <c r="J80" s="21"/>
    </row>
    <row r="81" spans="2:10" s="20" customFormat="1">
      <c r="B81" s="24" t="s">
        <v>256</v>
      </c>
      <c r="C81" s="24" t="s">
        <v>255</v>
      </c>
      <c r="D81" s="24" t="s">
        <v>104</v>
      </c>
      <c r="E81" s="24" t="s">
        <v>14</v>
      </c>
      <c r="G81" s="25">
        <v>2981</v>
      </c>
      <c r="H81" s="24">
        <v>73644</v>
      </c>
      <c r="I81" s="27">
        <v>8.1982480747742924E-4</v>
      </c>
      <c r="J81" s="21"/>
    </row>
    <row r="82" spans="2:10" s="20" customFormat="1">
      <c r="B82" s="24" t="s">
        <v>115</v>
      </c>
      <c r="C82" s="24" t="s">
        <v>114</v>
      </c>
      <c r="D82" s="24" t="s">
        <v>104</v>
      </c>
      <c r="E82" s="24" t="s">
        <v>14</v>
      </c>
      <c r="G82" s="25">
        <v>3109</v>
      </c>
      <c r="H82" s="24">
        <v>101567</v>
      </c>
      <c r="I82" s="27">
        <v>1.1306711506851889E-3</v>
      </c>
      <c r="J82" s="21"/>
    </row>
    <row r="83" spans="2:10" s="20" customFormat="1">
      <c r="B83" s="24" t="s">
        <v>258</v>
      </c>
      <c r="C83" s="24" t="s">
        <v>257</v>
      </c>
      <c r="D83" s="24" t="s">
        <v>104</v>
      </c>
      <c r="E83" s="24" t="s">
        <v>14</v>
      </c>
      <c r="G83" s="25">
        <v>20</v>
      </c>
      <c r="H83" s="24">
        <v>3088</v>
      </c>
      <c r="I83" s="27">
        <v>3.4376446220877486E-5</v>
      </c>
      <c r="J83" s="21"/>
    </row>
    <row r="84" spans="2:10" s="20" customFormat="1">
      <c r="B84" s="24" t="s">
        <v>117</v>
      </c>
      <c r="C84" s="24" t="s">
        <v>116</v>
      </c>
      <c r="D84" s="24" t="s">
        <v>104</v>
      </c>
      <c r="E84" s="24" t="s">
        <v>14</v>
      </c>
      <c r="G84" s="25">
        <v>490</v>
      </c>
      <c r="H84" s="24">
        <v>102297</v>
      </c>
      <c r="I84" s="27">
        <v>1.138797706948544E-3</v>
      </c>
      <c r="J84" s="21"/>
    </row>
    <row r="85" spans="2:10" s="20" customFormat="1">
      <c r="B85" s="24" t="s">
        <v>119</v>
      </c>
      <c r="C85" s="24" t="s">
        <v>118</v>
      </c>
      <c r="D85" s="24" t="s">
        <v>104</v>
      </c>
      <c r="E85" s="24" t="s">
        <v>14</v>
      </c>
      <c r="G85" s="25">
        <v>73</v>
      </c>
      <c r="H85" s="24">
        <v>3544</v>
      </c>
      <c r="I85" s="27">
        <v>3.9452760818260946E-5</v>
      </c>
      <c r="J85" s="21"/>
    </row>
    <row r="86" spans="2:10" s="20" customFormat="1">
      <c r="B86" s="24" t="s">
        <v>121</v>
      </c>
      <c r="C86" s="24" t="s">
        <v>120</v>
      </c>
      <c r="D86" s="24" t="s">
        <v>104</v>
      </c>
      <c r="E86" s="24" t="s">
        <v>14</v>
      </c>
      <c r="G86" s="25">
        <v>675</v>
      </c>
      <c r="H86" s="24">
        <v>98221</v>
      </c>
      <c r="I86" s="27">
        <v>1.0934225791000025E-3</v>
      </c>
      <c r="J86" s="21"/>
    </row>
    <row r="87" spans="2:10" s="20" customFormat="1">
      <c r="B87" s="24" t="s">
        <v>259</v>
      </c>
      <c r="C87" s="24" t="s">
        <v>122</v>
      </c>
      <c r="D87" s="24" t="s">
        <v>104</v>
      </c>
      <c r="E87" s="24" t="s">
        <v>14</v>
      </c>
      <c r="G87" s="25">
        <v>57</v>
      </c>
      <c r="H87" s="24">
        <v>2050</v>
      </c>
      <c r="I87" s="27">
        <v>2.2821151150517758E-5</v>
      </c>
      <c r="J87" s="21"/>
    </row>
    <row r="88" spans="2:10" s="20" customFormat="1">
      <c r="B88" s="24" t="s">
        <v>260</v>
      </c>
      <c r="C88" s="24" t="s">
        <v>122</v>
      </c>
      <c r="D88" s="24" t="s">
        <v>104</v>
      </c>
      <c r="E88" s="24" t="s">
        <v>14</v>
      </c>
      <c r="G88" s="25">
        <v>31</v>
      </c>
      <c r="H88" s="24">
        <v>4946</v>
      </c>
      <c r="I88" s="27">
        <v>5.5060201751444311E-5</v>
      </c>
      <c r="J88" s="21"/>
    </row>
    <row r="89" spans="2:10" s="20" customFormat="1">
      <c r="B89" s="24" t="s">
        <v>261</v>
      </c>
      <c r="C89" s="24" t="s">
        <v>122</v>
      </c>
      <c r="D89" s="24" t="s">
        <v>104</v>
      </c>
      <c r="E89" s="24" t="s">
        <v>14</v>
      </c>
      <c r="G89" s="25">
        <v>207</v>
      </c>
      <c r="H89" s="24">
        <v>4711</v>
      </c>
      <c r="I89" s="27">
        <v>5.2444118570775202E-5</v>
      </c>
      <c r="J89" s="21"/>
    </row>
    <row r="90" spans="2:10" s="20" customFormat="1">
      <c r="B90" s="24" t="s">
        <v>262</v>
      </c>
      <c r="C90" s="24" t="s">
        <v>122</v>
      </c>
      <c r="D90" s="24" t="s">
        <v>104</v>
      </c>
      <c r="E90" s="24" t="s">
        <v>14</v>
      </c>
      <c r="G90" s="25">
        <v>560</v>
      </c>
      <c r="H90" s="24">
        <v>64994</v>
      </c>
      <c r="I90" s="27">
        <v>7.2353068189109817E-4</v>
      </c>
      <c r="J90" s="21"/>
    </row>
    <row r="91" spans="2:10" s="20" customFormat="1">
      <c r="B91" s="24" t="s">
        <v>124</v>
      </c>
      <c r="C91" s="24" t="s">
        <v>123</v>
      </c>
      <c r="D91" s="24" t="s">
        <v>104</v>
      </c>
      <c r="E91" s="24" t="s">
        <v>14</v>
      </c>
      <c r="G91" s="25">
        <v>507</v>
      </c>
      <c r="H91" s="24">
        <v>160930</v>
      </c>
      <c r="I91" s="27">
        <v>1.7915160266599136E-3</v>
      </c>
      <c r="J91" s="21"/>
    </row>
    <row r="92" spans="2:10" s="20" customFormat="1">
      <c r="B92" s="24" t="s">
        <v>263</v>
      </c>
      <c r="C92" s="24" t="s">
        <v>20</v>
      </c>
      <c r="D92" s="24" t="s">
        <v>104</v>
      </c>
      <c r="E92" s="24" t="s">
        <v>14</v>
      </c>
      <c r="G92" s="25">
        <v>5820</v>
      </c>
      <c r="H92" s="24">
        <v>69782</v>
      </c>
      <c r="I92" s="27">
        <v>7.7683198516362458E-4</v>
      </c>
      <c r="J92" s="21"/>
    </row>
    <row r="93" spans="2:10" s="20" customFormat="1">
      <c r="B93" s="24" t="s">
        <v>125</v>
      </c>
      <c r="C93" s="24" t="s">
        <v>15</v>
      </c>
      <c r="D93" s="24" t="s">
        <v>104</v>
      </c>
      <c r="E93" s="24" t="s">
        <v>14</v>
      </c>
      <c r="G93" s="25">
        <v>545</v>
      </c>
      <c r="H93" s="24">
        <v>26168</v>
      </c>
      <c r="I93" s="27">
        <v>2.9130921136914572E-4</v>
      </c>
      <c r="J93" s="21"/>
    </row>
    <row r="94" spans="2:10" s="20" customFormat="1">
      <c r="B94" s="24" t="s">
        <v>265</v>
      </c>
      <c r="C94" s="24" t="s">
        <v>264</v>
      </c>
      <c r="D94" s="24" t="s">
        <v>104</v>
      </c>
      <c r="E94" s="24" t="s">
        <v>14</v>
      </c>
      <c r="G94" s="25">
        <v>204</v>
      </c>
      <c r="H94" s="24">
        <v>4903</v>
      </c>
      <c r="I94" s="27">
        <v>5.4581514190726135E-5</v>
      </c>
      <c r="J94" s="21"/>
    </row>
    <row r="95" spans="2:10" s="20" customFormat="1">
      <c r="B95" s="24" t="s">
        <v>127</v>
      </c>
      <c r="C95" s="24" t="s">
        <v>126</v>
      </c>
      <c r="D95" s="24" t="s">
        <v>104</v>
      </c>
      <c r="E95" s="24" t="s">
        <v>14</v>
      </c>
      <c r="G95" s="25">
        <v>20138</v>
      </c>
      <c r="H95" s="24">
        <v>105322</v>
      </c>
      <c r="I95" s="27">
        <v>1.1724728202316252E-3</v>
      </c>
      <c r="J95" s="21"/>
    </row>
    <row r="96" spans="2:10" s="20" customFormat="1">
      <c r="B96" s="24" t="s">
        <v>267</v>
      </c>
      <c r="C96" s="24" t="s">
        <v>266</v>
      </c>
      <c r="D96" s="24" t="s">
        <v>104</v>
      </c>
      <c r="E96" s="24" t="s">
        <v>14</v>
      </c>
      <c r="G96" s="25">
        <v>1284</v>
      </c>
      <c r="H96" s="24">
        <v>331257</v>
      </c>
      <c r="I96" s="27">
        <v>3.6876419837400302E-3</v>
      </c>
      <c r="J96" s="21"/>
    </row>
    <row r="97" spans="2:10" s="20" customFormat="1">
      <c r="B97" s="24" t="s">
        <v>129</v>
      </c>
      <c r="C97" s="24" t="s">
        <v>128</v>
      </c>
      <c r="D97" s="24" t="s">
        <v>104</v>
      </c>
      <c r="E97" s="24" t="s">
        <v>14</v>
      </c>
      <c r="G97" s="25">
        <v>1898</v>
      </c>
      <c r="H97" s="24">
        <v>12276</v>
      </c>
      <c r="I97" s="27">
        <v>1.3665973245061269E-4</v>
      </c>
      <c r="J97" s="21"/>
    </row>
    <row r="98" spans="2:10" s="20" customFormat="1">
      <c r="B98" s="24" t="s">
        <v>131</v>
      </c>
      <c r="C98" s="24" t="s">
        <v>130</v>
      </c>
      <c r="D98" s="24" t="s">
        <v>104</v>
      </c>
      <c r="E98" s="24" t="s">
        <v>14</v>
      </c>
      <c r="G98" s="25">
        <v>827</v>
      </c>
      <c r="H98" s="24">
        <v>145982</v>
      </c>
      <c r="I98" s="27">
        <v>1.6251108718316506E-3</v>
      </c>
      <c r="J98" s="21"/>
    </row>
    <row r="99" spans="2:10" s="20" customFormat="1">
      <c r="B99" s="24" t="s">
        <v>133</v>
      </c>
      <c r="C99" s="24" t="s">
        <v>132</v>
      </c>
      <c r="D99" s="24" t="s">
        <v>104</v>
      </c>
      <c r="E99" s="24" t="s">
        <v>14</v>
      </c>
      <c r="G99" s="25">
        <v>86</v>
      </c>
      <c r="H99" s="24">
        <v>18815</v>
      </c>
      <c r="I99" s="27">
        <v>2.0945363848633738E-4</v>
      </c>
      <c r="J99" s="21"/>
    </row>
    <row r="100" spans="2:10" s="20" customFormat="1">
      <c r="B100" s="24" t="s">
        <v>269</v>
      </c>
      <c r="C100" s="24" t="s">
        <v>268</v>
      </c>
      <c r="D100" s="24" t="s">
        <v>104</v>
      </c>
      <c r="E100" s="24" t="s">
        <v>14</v>
      </c>
      <c r="G100" s="25">
        <v>2122</v>
      </c>
      <c r="H100" s="24">
        <v>79307</v>
      </c>
      <c r="I100" s="27">
        <v>8.8286684599712777E-4</v>
      </c>
      <c r="J100" s="21"/>
    </row>
    <row r="101" spans="2:10" s="20" customFormat="1">
      <c r="B101" s="24" t="s">
        <v>135</v>
      </c>
      <c r="C101" s="24" t="s">
        <v>134</v>
      </c>
      <c r="D101" s="24" t="s">
        <v>104</v>
      </c>
      <c r="E101" s="24" t="s">
        <v>14</v>
      </c>
      <c r="G101" s="25">
        <v>12456</v>
      </c>
      <c r="H101" s="24">
        <v>80247</v>
      </c>
      <c r="I101" s="27">
        <v>8.9333117871980418E-4</v>
      </c>
      <c r="J101" s="21"/>
    </row>
    <row r="102" spans="2:10" s="20" customFormat="1">
      <c r="B102" s="24" t="s">
        <v>136</v>
      </c>
      <c r="C102" s="24" t="s">
        <v>25</v>
      </c>
      <c r="D102" s="24" t="s">
        <v>104</v>
      </c>
      <c r="E102" s="24" t="s">
        <v>14</v>
      </c>
      <c r="G102" s="25">
        <v>3574</v>
      </c>
      <c r="H102" s="24">
        <v>120194</v>
      </c>
      <c r="I102" s="27">
        <v>1.338031922626991E-3</v>
      </c>
      <c r="J102" s="21"/>
    </row>
    <row r="103" spans="2:10" s="20" customFormat="1">
      <c r="B103" s="24" t="s">
        <v>137</v>
      </c>
      <c r="C103" s="24" t="s">
        <v>25</v>
      </c>
      <c r="D103" s="24" t="s">
        <v>104</v>
      </c>
      <c r="E103" s="24" t="s">
        <v>14</v>
      </c>
      <c r="G103" s="25">
        <v>826</v>
      </c>
      <c r="H103" s="24">
        <v>53492</v>
      </c>
      <c r="I103" s="27">
        <v>5.9548732553341263E-4</v>
      </c>
      <c r="J103" s="21"/>
    </row>
    <row r="104" spans="2:10" s="20" customFormat="1">
      <c r="B104" s="24" t="s">
        <v>138</v>
      </c>
      <c r="C104" s="24" t="s">
        <v>25</v>
      </c>
      <c r="D104" s="24" t="s">
        <v>104</v>
      </c>
      <c r="E104" s="24" t="s">
        <v>14</v>
      </c>
      <c r="G104" s="25">
        <v>404</v>
      </c>
      <c r="H104" s="24">
        <v>18366</v>
      </c>
      <c r="I104" s="27">
        <v>2.0445524977093129E-4</v>
      </c>
      <c r="J104" s="21"/>
    </row>
    <row r="105" spans="2:10" s="20" customFormat="1">
      <c r="B105" s="24" t="s">
        <v>139</v>
      </c>
      <c r="C105" s="24" t="s">
        <v>23</v>
      </c>
      <c r="D105" s="24" t="s">
        <v>104</v>
      </c>
      <c r="E105" s="24" t="s">
        <v>14</v>
      </c>
      <c r="G105" s="25">
        <v>10774</v>
      </c>
      <c r="H105" s="24">
        <v>663140</v>
      </c>
      <c r="I105" s="27">
        <v>7.3822527677826081E-3</v>
      </c>
      <c r="J105" s="21"/>
    </row>
    <row r="106" spans="2:10" s="20" customFormat="1">
      <c r="B106" s="24" t="s">
        <v>140</v>
      </c>
      <c r="C106" s="24" t="s">
        <v>23</v>
      </c>
      <c r="D106" s="24" t="s">
        <v>104</v>
      </c>
      <c r="E106" s="24" t="s">
        <v>14</v>
      </c>
      <c r="G106" s="25">
        <v>67172</v>
      </c>
      <c r="H106" s="24">
        <v>4661737</v>
      </c>
      <c r="I106" s="27">
        <v>5.189570961022498E-2</v>
      </c>
      <c r="J106" s="21"/>
    </row>
    <row r="107" spans="2:10">
      <c r="B107" s="24" t="s">
        <v>270</v>
      </c>
      <c r="C107" s="24" t="s">
        <v>23</v>
      </c>
      <c r="D107" s="24" t="s">
        <v>104</v>
      </c>
      <c r="E107" s="24" t="s">
        <v>14</v>
      </c>
      <c r="G107" s="25">
        <v>700</v>
      </c>
      <c r="H107" s="24">
        <v>58380</v>
      </c>
      <c r="I107" s="27">
        <v>6.4990185569133011E-4</v>
      </c>
    </row>
    <row r="108" spans="2:10">
      <c r="B108" s="24" t="s">
        <v>271</v>
      </c>
      <c r="C108" s="24" t="s">
        <v>23</v>
      </c>
      <c r="D108" s="24" t="s">
        <v>104</v>
      </c>
      <c r="E108" s="24" t="s">
        <v>14</v>
      </c>
      <c r="G108" s="25">
        <v>494</v>
      </c>
      <c r="H108" s="24">
        <v>41654</v>
      </c>
      <c r="I108" s="27">
        <v>4.6370352684081304E-4</v>
      </c>
    </row>
    <row r="109" spans="2:10">
      <c r="B109" s="24" t="s">
        <v>141</v>
      </c>
      <c r="C109" s="24" t="s">
        <v>23</v>
      </c>
      <c r="D109" s="24" t="s">
        <v>104</v>
      </c>
      <c r="E109" s="24" t="s">
        <v>14</v>
      </c>
      <c r="G109" s="25">
        <v>2547</v>
      </c>
      <c r="H109" s="24">
        <v>242423</v>
      </c>
      <c r="I109" s="27">
        <v>2.698718012371691E-3</v>
      </c>
    </row>
    <row r="110" spans="2:10">
      <c r="B110" s="24" t="s">
        <v>272</v>
      </c>
      <c r="C110" s="24" t="s">
        <v>23</v>
      </c>
      <c r="D110" s="24" t="s">
        <v>104</v>
      </c>
      <c r="E110" s="24" t="s">
        <v>14</v>
      </c>
      <c r="G110" s="25">
        <v>9094</v>
      </c>
      <c r="H110" s="24">
        <v>1189222</v>
      </c>
      <c r="I110" s="27">
        <v>1.3238739030985869E-2</v>
      </c>
    </row>
    <row r="111" spans="2:10">
      <c r="B111" s="24" t="s">
        <v>273</v>
      </c>
      <c r="C111" s="24" t="s">
        <v>23</v>
      </c>
      <c r="D111" s="24" t="s">
        <v>104</v>
      </c>
      <c r="E111" s="24" t="s">
        <v>14</v>
      </c>
      <c r="G111" s="25">
        <v>1038</v>
      </c>
      <c r="H111" s="24">
        <v>95413</v>
      </c>
      <c r="I111" s="27">
        <v>1.0621631681582201E-3</v>
      </c>
    </row>
    <row r="112" spans="2:10">
      <c r="B112" s="24" t="s">
        <v>275</v>
      </c>
      <c r="C112" s="24" t="s">
        <v>274</v>
      </c>
      <c r="D112" s="24" t="s">
        <v>104</v>
      </c>
      <c r="E112" s="24" t="s">
        <v>14</v>
      </c>
      <c r="G112" s="25">
        <v>375</v>
      </c>
      <c r="H112" s="24">
        <v>42992</v>
      </c>
      <c r="I112" s="27">
        <v>4.7859850256734608E-4</v>
      </c>
    </row>
    <row r="113" spans="2:9">
      <c r="B113" s="24" t="s">
        <v>277</v>
      </c>
      <c r="C113" s="24" t="s">
        <v>276</v>
      </c>
      <c r="D113" s="24" t="s">
        <v>104</v>
      </c>
      <c r="E113" s="24" t="s">
        <v>14</v>
      </c>
      <c r="G113" s="25">
        <v>4495</v>
      </c>
      <c r="H113" s="24">
        <v>200716</v>
      </c>
      <c r="I113" s="27">
        <v>2.234424475281621E-3</v>
      </c>
    </row>
    <row r="114" spans="2:9">
      <c r="B114" s="24" t="s">
        <v>279</v>
      </c>
      <c r="C114" s="24" t="s">
        <v>278</v>
      </c>
      <c r="D114" s="24" t="s">
        <v>104</v>
      </c>
      <c r="E114" s="24" t="s">
        <v>14</v>
      </c>
      <c r="G114" s="25">
        <v>3605</v>
      </c>
      <c r="H114" s="24">
        <v>150871</v>
      </c>
      <c r="I114" s="27">
        <v>1.6795365342584219E-3</v>
      </c>
    </row>
    <row r="115" spans="2:9">
      <c r="B115" s="24" t="s">
        <v>281</v>
      </c>
      <c r="C115" s="24" t="s">
        <v>280</v>
      </c>
      <c r="D115" s="24" t="s">
        <v>104</v>
      </c>
      <c r="E115" s="24" t="s">
        <v>14</v>
      </c>
      <c r="G115" s="25">
        <v>4425</v>
      </c>
      <c r="H115" s="24">
        <v>158308</v>
      </c>
      <c r="I115" s="27">
        <v>1.7623272177249587E-3</v>
      </c>
    </row>
    <row r="116" spans="2:9">
      <c r="B116" s="24" t="s">
        <v>283</v>
      </c>
      <c r="C116" s="24" t="s">
        <v>282</v>
      </c>
      <c r="D116" s="24" t="s">
        <v>104</v>
      </c>
      <c r="E116" s="24" t="s">
        <v>14</v>
      </c>
      <c r="G116" s="25">
        <v>9005</v>
      </c>
      <c r="H116" s="24">
        <v>290952</v>
      </c>
      <c r="I116" s="27">
        <v>3.2389558875831432E-3</v>
      </c>
    </row>
    <row r="117" spans="2:9">
      <c r="B117" s="24" t="s">
        <v>284</v>
      </c>
      <c r="C117" s="24" t="s">
        <v>282</v>
      </c>
      <c r="D117" s="24" t="s">
        <v>104</v>
      </c>
      <c r="E117" s="24" t="s">
        <v>14</v>
      </c>
      <c r="G117" s="25">
        <v>2668</v>
      </c>
      <c r="H117" s="24">
        <v>45970</v>
      </c>
      <c r="I117" s="27">
        <v>5.117503992142934E-4</v>
      </c>
    </row>
    <row r="118" spans="2:9">
      <c r="B118" s="24" t="s">
        <v>286</v>
      </c>
      <c r="C118" s="24" t="s">
        <v>285</v>
      </c>
      <c r="D118" s="24" t="s">
        <v>104</v>
      </c>
      <c r="E118" s="24" t="s">
        <v>14</v>
      </c>
      <c r="G118" s="25">
        <v>2092</v>
      </c>
      <c r="H118" s="24">
        <v>54547</v>
      </c>
      <c r="I118" s="27">
        <v>6.0723186917428893E-4</v>
      </c>
    </row>
    <row r="119" spans="2:9">
      <c r="B119" s="24" t="s">
        <v>288</v>
      </c>
      <c r="C119" s="24" t="s">
        <v>287</v>
      </c>
      <c r="D119" s="24" t="s">
        <v>104</v>
      </c>
      <c r="E119" s="24" t="s">
        <v>14</v>
      </c>
      <c r="G119" s="25">
        <v>7583</v>
      </c>
      <c r="H119" s="24">
        <v>16379</v>
      </c>
      <c r="I119" s="27">
        <v>1.8233543155820995E-4</v>
      </c>
    </row>
    <row r="120" spans="2:9">
      <c r="B120" s="24" t="s">
        <v>290</v>
      </c>
      <c r="C120" s="24" t="s">
        <v>289</v>
      </c>
      <c r="D120" s="24" t="s">
        <v>104</v>
      </c>
      <c r="E120" s="24" t="s">
        <v>14</v>
      </c>
      <c r="G120" s="25">
        <v>3</v>
      </c>
      <c r="H120" s="24">
        <v>73</v>
      </c>
      <c r="I120" s="27">
        <v>8.1265562633551043E-7</v>
      </c>
    </row>
    <row r="121" spans="2:9">
      <c r="B121" s="24" t="s">
        <v>292</v>
      </c>
      <c r="C121" s="24" t="s">
        <v>291</v>
      </c>
      <c r="D121" s="24" t="s">
        <v>104</v>
      </c>
      <c r="E121" s="24" t="s">
        <v>14</v>
      </c>
      <c r="G121" s="25">
        <v>8</v>
      </c>
      <c r="H121" s="24">
        <v>51</v>
      </c>
      <c r="I121" s="27">
        <v>5.6774571154946624E-7</v>
      </c>
    </row>
    <row r="122" spans="2:9">
      <c r="B122" s="24" t="s">
        <v>294</v>
      </c>
      <c r="C122" s="24" t="s">
        <v>293</v>
      </c>
      <c r="D122" s="24" t="s">
        <v>104</v>
      </c>
      <c r="E122" s="24" t="s">
        <v>14</v>
      </c>
      <c r="G122" s="25">
        <v>11935</v>
      </c>
      <c r="H122" s="24">
        <v>59030</v>
      </c>
      <c r="I122" s="27">
        <v>6.5713783044637239E-4</v>
      </c>
    </row>
    <row r="123" spans="2:9">
      <c r="B123" s="24" t="s">
        <v>143</v>
      </c>
      <c r="C123" s="24" t="s">
        <v>142</v>
      </c>
      <c r="D123" s="24" t="s">
        <v>104</v>
      </c>
      <c r="E123" s="24" t="s">
        <v>14</v>
      </c>
      <c r="G123" s="25">
        <v>2211</v>
      </c>
      <c r="H123" s="24">
        <v>9113</v>
      </c>
      <c r="I123" s="27">
        <v>1.0144836606569187E-4</v>
      </c>
    </row>
    <row r="124" spans="2:9">
      <c r="B124" s="24" t="s">
        <v>145</v>
      </c>
      <c r="C124" s="24" t="s">
        <v>144</v>
      </c>
      <c r="D124" s="24" t="s">
        <v>104</v>
      </c>
      <c r="E124" s="24" t="s">
        <v>14</v>
      </c>
      <c r="G124" s="25">
        <v>380</v>
      </c>
      <c r="H124" s="24">
        <v>20159</v>
      </c>
      <c r="I124" s="27">
        <v>2.2441540782599392E-4</v>
      </c>
    </row>
    <row r="125" spans="2:9">
      <c r="B125" s="24" t="s">
        <v>147</v>
      </c>
      <c r="C125" s="24" t="s">
        <v>146</v>
      </c>
      <c r="D125" s="24" t="s">
        <v>104</v>
      </c>
      <c r="E125" s="24" t="s">
        <v>14</v>
      </c>
      <c r="G125" s="25">
        <v>736</v>
      </c>
      <c r="H125" s="24">
        <v>99007</v>
      </c>
      <c r="I125" s="27">
        <v>1.1021725424191764E-3</v>
      </c>
    </row>
    <row r="126" spans="2:9">
      <c r="B126" s="24" t="s">
        <v>149</v>
      </c>
      <c r="C126" s="24" t="s">
        <v>148</v>
      </c>
      <c r="D126" s="24" t="s">
        <v>104</v>
      </c>
      <c r="E126" s="24" t="s">
        <v>14</v>
      </c>
      <c r="G126" s="25">
        <v>152</v>
      </c>
      <c r="H126" s="24">
        <v>2117</v>
      </c>
      <c r="I126" s="27">
        <v>2.3567013163729804E-5</v>
      </c>
    </row>
    <row r="127" spans="2:9">
      <c r="B127" s="24" t="s">
        <v>151</v>
      </c>
      <c r="C127" s="24" t="s">
        <v>150</v>
      </c>
      <c r="D127" s="24" t="s">
        <v>104</v>
      </c>
      <c r="E127" s="24" t="s">
        <v>14</v>
      </c>
      <c r="G127" s="25">
        <v>48</v>
      </c>
      <c r="H127" s="24">
        <v>1441</v>
      </c>
      <c r="I127" s="27">
        <v>1.6041599418485897E-5</v>
      </c>
    </row>
    <row r="128" spans="2:9">
      <c r="B128" s="24" t="s">
        <v>153</v>
      </c>
      <c r="C128" s="24" t="s">
        <v>152</v>
      </c>
      <c r="D128" s="24" t="s">
        <v>104</v>
      </c>
      <c r="E128" s="24" t="s">
        <v>14</v>
      </c>
      <c r="G128" s="25">
        <v>17371</v>
      </c>
      <c r="H128" s="24">
        <v>999875</v>
      </c>
      <c r="I128" s="27">
        <v>1.1130877320304364E-2</v>
      </c>
    </row>
    <row r="129" spans="2:9">
      <c r="B129" s="24" t="s">
        <v>155</v>
      </c>
      <c r="C129" s="24" t="s">
        <v>154</v>
      </c>
      <c r="D129" s="24" t="s">
        <v>104</v>
      </c>
      <c r="E129" s="24" t="s">
        <v>14</v>
      </c>
      <c r="G129" s="25">
        <v>2520</v>
      </c>
      <c r="H129" s="24">
        <v>80503</v>
      </c>
      <c r="I129" s="27">
        <v>8.9618103954640545E-4</v>
      </c>
    </row>
    <row r="130" spans="2:9">
      <c r="B130" s="24" t="s">
        <v>157</v>
      </c>
      <c r="C130" s="24" t="s">
        <v>156</v>
      </c>
      <c r="D130" s="24" t="s">
        <v>104</v>
      </c>
      <c r="E130" s="24" t="s">
        <v>14</v>
      </c>
      <c r="G130" s="25">
        <v>1346</v>
      </c>
      <c r="H130" s="24">
        <v>47541</v>
      </c>
      <c r="I130" s="27">
        <v>5.292391935837877E-4</v>
      </c>
    </row>
    <row r="131" spans="2:9">
      <c r="B131" s="24" t="s">
        <v>159</v>
      </c>
      <c r="C131" s="24" t="s">
        <v>158</v>
      </c>
      <c r="D131" s="24" t="s">
        <v>104</v>
      </c>
      <c r="E131" s="24" t="s">
        <v>14</v>
      </c>
      <c r="G131" s="25">
        <v>41744</v>
      </c>
      <c r="H131" s="24">
        <v>80148</v>
      </c>
      <c r="I131" s="27">
        <v>8.9222908410326702E-4</v>
      </c>
    </row>
    <row r="132" spans="2:9">
      <c r="B132" s="24" t="s">
        <v>161</v>
      </c>
      <c r="C132" s="24" t="s">
        <v>160</v>
      </c>
      <c r="D132" s="24" t="s">
        <v>104</v>
      </c>
      <c r="E132" s="24" t="s">
        <v>14</v>
      </c>
      <c r="G132" s="25">
        <v>6329</v>
      </c>
      <c r="H132" s="24">
        <v>231802</v>
      </c>
      <c r="I132" s="27">
        <v>2.5804821848743015E-3</v>
      </c>
    </row>
    <row r="133" spans="2:9">
      <c r="B133" s="24" t="s">
        <v>163</v>
      </c>
      <c r="C133" s="24" t="s">
        <v>162</v>
      </c>
      <c r="D133" s="24" t="s">
        <v>104</v>
      </c>
      <c r="E133" s="24" t="s">
        <v>14</v>
      </c>
      <c r="G133" s="25">
        <v>6136</v>
      </c>
      <c r="H133" s="24">
        <v>39686</v>
      </c>
      <c r="I133" s="27">
        <v>4.4179522173631603E-4</v>
      </c>
    </row>
    <row r="134" spans="2:9">
      <c r="B134" s="24" t="s">
        <v>165</v>
      </c>
      <c r="C134" s="24" t="s">
        <v>164</v>
      </c>
      <c r="D134" s="24" t="s">
        <v>104</v>
      </c>
      <c r="E134" s="24" t="s">
        <v>14</v>
      </c>
      <c r="G134" s="25">
        <v>305</v>
      </c>
      <c r="H134" s="24">
        <v>2789</v>
      </c>
      <c r="I134" s="27">
        <v>3.1047897833558066E-5</v>
      </c>
    </row>
    <row r="135" spans="2:9">
      <c r="B135" s="24" t="s">
        <v>167</v>
      </c>
      <c r="C135" s="24" t="s">
        <v>166</v>
      </c>
      <c r="D135" s="24" t="s">
        <v>104</v>
      </c>
      <c r="E135" s="24" t="s">
        <v>14</v>
      </c>
      <c r="G135" s="25">
        <v>2</v>
      </c>
      <c r="H135" s="24">
        <v>49</v>
      </c>
      <c r="I135" s="27">
        <v>5.4548117384164402E-7</v>
      </c>
    </row>
    <row r="136" spans="2:9">
      <c r="B136" s="24" t="s">
        <v>169</v>
      </c>
      <c r="C136" s="24" t="s">
        <v>168</v>
      </c>
      <c r="D136" s="24" t="s">
        <v>104</v>
      </c>
      <c r="E136" s="24" t="s">
        <v>14</v>
      </c>
      <c r="G136" s="25">
        <v>2273</v>
      </c>
      <c r="H136" s="24">
        <v>16604</v>
      </c>
      <c r="I136" s="27">
        <v>1.8484019205033993E-4</v>
      </c>
    </row>
    <row r="137" spans="2:9">
      <c r="B137" s="24" t="s">
        <v>171</v>
      </c>
      <c r="C137" s="24" t="s">
        <v>170</v>
      </c>
      <c r="D137" s="24" t="s">
        <v>104</v>
      </c>
      <c r="E137" s="24" t="s">
        <v>14</v>
      </c>
      <c r="G137" s="25">
        <v>635</v>
      </c>
      <c r="H137" s="24">
        <v>3833</v>
      </c>
      <c r="I137" s="27">
        <v>4.2669986517041255E-5</v>
      </c>
    </row>
    <row r="138" spans="2:9">
      <c r="B138" s="24" t="s">
        <v>173</v>
      </c>
      <c r="C138" s="24" t="s">
        <v>172</v>
      </c>
      <c r="D138" s="24" t="s">
        <v>104</v>
      </c>
      <c r="E138" s="24" t="s">
        <v>14</v>
      </c>
      <c r="G138" s="25">
        <v>1926</v>
      </c>
      <c r="H138" s="24">
        <v>97775</v>
      </c>
      <c r="I138" s="27">
        <v>1.088457587191158E-3</v>
      </c>
    </row>
    <row r="139" spans="2:9">
      <c r="B139" s="24" t="s">
        <v>296</v>
      </c>
      <c r="C139" s="24" t="s">
        <v>295</v>
      </c>
      <c r="D139" s="24" t="s">
        <v>104</v>
      </c>
      <c r="E139" s="24" t="s">
        <v>14</v>
      </c>
      <c r="G139" s="25">
        <v>473</v>
      </c>
      <c r="H139" s="24">
        <v>8068</v>
      </c>
      <c r="I139" s="27">
        <v>8.981514511335477E-5</v>
      </c>
    </row>
    <row r="140" spans="2:9">
      <c r="B140" s="24" t="s">
        <v>298</v>
      </c>
      <c r="C140" s="24" t="s">
        <v>297</v>
      </c>
      <c r="D140" s="24" t="s">
        <v>104</v>
      </c>
      <c r="E140" s="24" t="s">
        <v>14</v>
      </c>
      <c r="G140" s="25">
        <v>4092</v>
      </c>
      <c r="H140" s="24">
        <v>138553</v>
      </c>
      <c r="I140" s="27">
        <v>1.542409246515945E-3</v>
      </c>
    </row>
    <row r="141" spans="2:9">
      <c r="B141" s="24" t="s">
        <v>300</v>
      </c>
      <c r="C141" s="24" t="s">
        <v>299</v>
      </c>
      <c r="D141" s="24" t="s">
        <v>104</v>
      </c>
      <c r="E141" s="24" t="s">
        <v>14</v>
      </c>
      <c r="G141" s="25">
        <v>14117</v>
      </c>
      <c r="H141" s="24">
        <v>98960</v>
      </c>
      <c r="I141" s="27">
        <v>1.1016493257830426E-3</v>
      </c>
    </row>
    <row r="142" spans="2:9">
      <c r="B142" s="24" t="s">
        <v>302</v>
      </c>
      <c r="C142" s="24" t="s">
        <v>301</v>
      </c>
      <c r="D142" s="24" t="s">
        <v>104</v>
      </c>
      <c r="E142" s="24" t="s">
        <v>14</v>
      </c>
      <c r="G142" s="25">
        <v>367</v>
      </c>
      <c r="H142" s="24">
        <v>10630</v>
      </c>
      <c r="I142" s="27">
        <v>1.1833601791707502E-4</v>
      </c>
    </row>
    <row r="143" spans="2:9">
      <c r="B143" s="24" t="s">
        <v>304</v>
      </c>
      <c r="C143" s="24" t="s">
        <v>303</v>
      </c>
      <c r="D143" s="24" t="s">
        <v>104</v>
      </c>
      <c r="E143" s="24" t="s">
        <v>14</v>
      </c>
      <c r="G143" s="25">
        <v>591</v>
      </c>
      <c r="H143" s="24">
        <v>46889</v>
      </c>
      <c r="I143" s="27">
        <v>5.219809542910377E-4</v>
      </c>
    </row>
    <row r="144" spans="2:9">
      <c r="B144" s="24" t="s">
        <v>306</v>
      </c>
      <c r="C144" s="24" t="s">
        <v>305</v>
      </c>
      <c r="D144" s="24" t="s">
        <v>104</v>
      </c>
      <c r="E144" s="24" t="s">
        <v>14</v>
      </c>
      <c r="G144" s="25">
        <v>1</v>
      </c>
      <c r="H144" s="24">
        <v>40</v>
      </c>
      <c r="I144" s="27">
        <v>4.4529075415644409E-7</v>
      </c>
    </row>
    <row r="145" spans="2:9">
      <c r="B145" s="24" t="s">
        <v>308</v>
      </c>
      <c r="C145" s="24" t="s">
        <v>307</v>
      </c>
      <c r="D145" s="24" t="s">
        <v>104</v>
      </c>
      <c r="E145" s="24" t="s">
        <v>14</v>
      </c>
      <c r="G145" s="25">
        <v>14913</v>
      </c>
      <c r="H145" s="24">
        <v>58062</v>
      </c>
      <c r="I145" s="27">
        <v>6.4636179419578642E-4</v>
      </c>
    </row>
    <row r="146" spans="2:9">
      <c r="B146" s="24" t="s">
        <v>310</v>
      </c>
      <c r="C146" s="24" t="s">
        <v>309</v>
      </c>
      <c r="D146" s="24" t="s">
        <v>104</v>
      </c>
      <c r="E146" s="24" t="s">
        <v>14</v>
      </c>
      <c r="G146" s="25">
        <v>2467</v>
      </c>
      <c r="H146" s="24">
        <v>71521</v>
      </c>
      <c r="I146" s="27">
        <v>7.961910007005759E-4</v>
      </c>
    </row>
    <row r="147" spans="2:9">
      <c r="B147" s="24" t="s">
        <v>312</v>
      </c>
      <c r="C147" s="24" t="s">
        <v>311</v>
      </c>
      <c r="D147" s="24" t="s">
        <v>104</v>
      </c>
      <c r="E147" s="24" t="s">
        <v>14</v>
      </c>
      <c r="G147" s="25">
        <v>5974</v>
      </c>
      <c r="H147" s="24">
        <v>95763</v>
      </c>
      <c r="I147" s="27">
        <v>1.0660594622570888E-3</v>
      </c>
    </row>
    <row r="148" spans="2:9">
      <c r="B148" s="24" t="s">
        <v>314</v>
      </c>
      <c r="C148" s="24" t="s">
        <v>313</v>
      </c>
      <c r="D148" s="24" t="s">
        <v>104</v>
      </c>
      <c r="E148" s="24" t="s">
        <v>14</v>
      </c>
      <c r="G148" s="25">
        <v>3</v>
      </c>
      <c r="H148" s="24">
        <v>93</v>
      </c>
      <c r="I148" s="27">
        <v>1.0353010034137326E-6</v>
      </c>
    </row>
    <row r="149" spans="2:9">
      <c r="B149" s="24" t="s">
        <v>316</v>
      </c>
      <c r="C149" s="24" t="s">
        <v>315</v>
      </c>
      <c r="D149" s="24" t="s">
        <v>104</v>
      </c>
      <c r="E149" s="24" t="s">
        <v>14</v>
      </c>
      <c r="G149" s="25">
        <v>548</v>
      </c>
      <c r="H149" s="24">
        <v>22402</v>
      </c>
      <c r="I149" s="27">
        <v>2.4938508686531651E-4</v>
      </c>
    </row>
    <row r="150" spans="2:9">
      <c r="B150" s="24" t="s">
        <v>318</v>
      </c>
      <c r="C150" s="24" t="s">
        <v>317</v>
      </c>
      <c r="D150" s="24" t="s">
        <v>104</v>
      </c>
      <c r="E150" s="24" t="s">
        <v>14</v>
      </c>
      <c r="G150" s="25">
        <v>3</v>
      </c>
      <c r="H150" s="24">
        <v>45</v>
      </c>
      <c r="I150" s="27">
        <v>5.0095209842599959E-7</v>
      </c>
    </row>
    <row r="151" spans="2:9">
      <c r="B151" s="24" t="s">
        <v>320</v>
      </c>
      <c r="C151" s="24" t="s">
        <v>319</v>
      </c>
      <c r="D151" s="24" t="s">
        <v>104</v>
      </c>
      <c r="E151" s="24" t="s">
        <v>14</v>
      </c>
      <c r="G151" s="25">
        <v>1660</v>
      </c>
      <c r="H151" s="24">
        <v>67472</v>
      </c>
      <c r="I151" s="27">
        <v>7.5111644411108994E-4</v>
      </c>
    </row>
    <row r="152" spans="2:9">
      <c r="B152" s="24" t="s">
        <v>322</v>
      </c>
      <c r="C152" s="24" t="s">
        <v>321</v>
      </c>
      <c r="D152" s="24" t="s">
        <v>104</v>
      </c>
      <c r="E152" s="24" t="s">
        <v>14</v>
      </c>
      <c r="G152" s="25">
        <v>33571</v>
      </c>
      <c r="H152" s="24">
        <v>88129</v>
      </c>
      <c r="I152" s="27">
        <v>9.8107572182633144E-4</v>
      </c>
    </row>
    <row r="153" spans="2:9">
      <c r="B153" s="24" t="s">
        <v>324</v>
      </c>
      <c r="C153" s="24" t="s">
        <v>323</v>
      </c>
      <c r="D153" s="24" t="s">
        <v>104</v>
      </c>
      <c r="E153" s="24" t="s">
        <v>14</v>
      </c>
      <c r="G153" s="25">
        <v>2920</v>
      </c>
      <c r="H153" s="24">
        <v>77877</v>
      </c>
      <c r="I153" s="27">
        <v>8.6694770153603496E-4</v>
      </c>
    </row>
    <row r="154" spans="2:9">
      <c r="B154" s="24" t="s">
        <v>326</v>
      </c>
      <c r="C154" s="24" t="s">
        <v>325</v>
      </c>
      <c r="D154" s="24" t="s">
        <v>104</v>
      </c>
      <c r="E154" s="24" t="s">
        <v>14</v>
      </c>
      <c r="G154" s="25">
        <v>1697</v>
      </c>
      <c r="H154" s="24">
        <v>156502</v>
      </c>
      <c r="I154" s="27">
        <v>1.7422223401747953E-3</v>
      </c>
    </row>
    <row r="155" spans="2:9">
      <c r="B155" s="24" t="s">
        <v>328</v>
      </c>
      <c r="C155" s="24" t="s">
        <v>327</v>
      </c>
      <c r="D155" s="24" t="s">
        <v>104</v>
      </c>
      <c r="E155" s="24" t="s">
        <v>14</v>
      </c>
      <c r="G155" s="25">
        <v>11984</v>
      </c>
      <c r="H155" s="24">
        <v>81851</v>
      </c>
      <c r="I155" s="27">
        <v>9.1118733796147764E-4</v>
      </c>
    </row>
    <row r="156" spans="2:9">
      <c r="B156" s="24" t="s">
        <v>330</v>
      </c>
      <c r="C156" s="24" t="s">
        <v>329</v>
      </c>
      <c r="D156" s="24" t="s">
        <v>104</v>
      </c>
      <c r="E156" s="24" t="s">
        <v>14</v>
      </c>
      <c r="G156" s="25">
        <v>5</v>
      </c>
      <c r="H156" s="24">
        <v>51</v>
      </c>
      <c r="I156" s="27">
        <v>5.6774571154946624E-7</v>
      </c>
    </row>
    <row r="157" spans="2:9">
      <c r="B157" s="24" t="s">
        <v>332</v>
      </c>
      <c r="C157" s="24" t="s">
        <v>331</v>
      </c>
      <c r="D157" s="24" t="s">
        <v>104</v>
      </c>
      <c r="E157" s="24" t="s">
        <v>14</v>
      </c>
      <c r="G157" s="25">
        <v>589</v>
      </c>
      <c r="H157" s="24">
        <v>1703</v>
      </c>
      <c r="I157" s="27">
        <v>1.8958253858210607E-5</v>
      </c>
    </row>
    <row r="158" spans="2:9">
      <c r="B158" s="24" t="s">
        <v>333</v>
      </c>
      <c r="C158" s="24" t="s">
        <v>220</v>
      </c>
      <c r="D158" s="24" t="s">
        <v>104</v>
      </c>
      <c r="E158" s="24" t="s">
        <v>14</v>
      </c>
      <c r="G158" s="25">
        <v>70190</v>
      </c>
      <c r="H158" s="24">
        <v>724361</v>
      </c>
      <c r="I158" s="27">
        <v>8.0637813992879004E-3</v>
      </c>
    </row>
    <row r="159" spans="2:9">
      <c r="B159" s="24" t="s">
        <v>335</v>
      </c>
      <c r="C159" s="24" t="s">
        <v>334</v>
      </c>
      <c r="D159" s="24" t="s">
        <v>104</v>
      </c>
      <c r="E159" s="24" t="s">
        <v>14</v>
      </c>
      <c r="G159" s="25">
        <v>269</v>
      </c>
      <c r="H159" s="24">
        <v>2108</v>
      </c>
      <c r="I159" s="27">
        <v>2.3466822744044604E-5</v>
      </c>
    </row>
    <row r="160" spans="2:9">
      <c r="B160" s="24" t="s">
        <v>337</v>
      </c>
      <c r="C160" s="24" t="s">
        <v>336</v>
      </c>
      <c r="D160" s="24" t="s">
        <v>104</v>
      </c>
      <c r="E160" s="24" t="s">
        <v>14</v>
      </c>
      <c r="G160" s="25">
        <v>687</v>
      </c>
      <c r="H160" s="24">
        <v>70118</v>
      </c>
      <c r="I160" s="27">
        <v>7.8057242749853862E-4</v>
      </c>
    </row>
    <row r="161" spans="2:9">
      <c r="B161" s="24" t="s">
        <v>339</v>
      </c>
      <c r="C161" s="24" t="s">
        <v>338</v>
      </c>
      <c r="D161" s="24" t="s">
        <v>104</v>
      </c>
      <c r="E161" s="24" t="s">
        <v>14</v>
      </c>
      <c r="G161" s="25">
        <v>2395</v>
      </c>
      <c r="H161" s="24">
        <v>115995</v>
      </c>
      <c r="I161" s="27">
        <v>1.2912875257094184E-3</v>
      </c>
    </row>
    <row r="162" spans="2:9">
      <c r="B162" s="24" t="s">
        <v>341</v>
      </c>
      <c r="C162" s="24" t="s">
        <v>340</v>
      </c>
      <c r="D162" s="24" t="s">
        <v>104</v>
      </c>
      <c r="E162" s="24" t="s">
        <v>14</v>
      </c>
      <c r="G162" s="25">
        <v>584</v>
      </c>
      <c r="H162" s="24">
        <v>17501</v>
      </c>
      <c r="I162" s="27">
        <v>1.9482583721229819E-4</v>
      </c>
    </row>
    <row r="163" spans="2:9">
      <c r="B163" s="24" t="s">
        <v>343</v>
      </c>
      <c r="C163" s="24" t="s">
        <v>342</v>
      </c>
      <c r="D163" s="24" t="s">
        <v>104</v>
      </c>
      <c r="E163" s="24" t="s">
        <v>14</v>
      </c>
      <c r="G163" s="25">
        <v>1</v>
      </c>
      <c r="H163" s="24">
        <v>23</v>
      </c>
      <c r="I163" s="27">
        <v>2.5604218363995535E-7</v>
      </c>
    </row>
    <row r="164" spans="2:9">
      <c r="B164" s="24" t="s">
        <v>345</v>
      </c>
      <c r="C164" s="24" t="s">
        <v>344</v>
      </c>
      <c r="D164" s="24" t="s">
        <v>104</v>
      </c>
      <c r="E164" s="24" t="s">
        <v>14</v>
      </c>
      <c r="G164" s="25">
        <v>1475</v>
      </c>
      <c r="H164" s="24">
        <v>9297</v>
      </c>
      <c r="I164" s="27">
        <v>1.0349670353481152E-4</v>
      </c>
    </row>
    <row r="165" spans="2:9">
      <c r="B165" s="24" t="s">
        <v>347</v>
      </c>
      <c r="C165" s="24" t="s">
        <v>346</v>
      </c>
      <c r="D165" s="24" t="s">
        <v>104</v>
      </c>
      <c r="E165" s="24" t="s">
        <v>14</v>
      </c>
      <c r="G165" s="25">
        <v>1159</v>
      </c>
      <c r="H165" s="24">
        <v>23988</v>
      </c>
      <c r="I165" s="27">
        <v>2.6704086526761951E-4</v>
      </c>
    </row>
    <row r="166" spans="2:9">
      <c r="B166" s="24" t="s">
        <v>349</v>
      </c>
      <c r="C166" s="24" t="s">
        <v>348</v>
      </c>
      <c r="D166" s="24" t="s">
        <v>104</v>
      </c>
      <c r="E166" s="24" t="s">
        <v>14</v>
      </c>
      <c r="G166" s="25">
        <v>425</v>
      </c>
      <c r="H166" s="24">
        <v>9567</v>
      </c>
      <c r="I166" s="27">
        <v>1.0650241612536751E-4</v>
      </c>
    </row>
    <row r="167" spans="2:9">
      <c r="B167" s="24" t="s">
        <v>351</v>
      </c>
      <c r="C167" s="24" t="s">
        <v>350</v>
      </c>
      <c r="D167" s="24" t="s">
        <v>104</v>
      </c>
      <c r="E167" s="24" t="s">
        <v>14</v>
      </c>
      <c r="G167" s="25">
        <v>6488</v>
      </c>
      <c r="H167" s="24">
        <v>119965</v>
      </c>
      <c r="I167" s="27">
        <v>1.3354826330594454E-3</v>
      </c>
    </row>
    <row r="168" spans="2:9">
      <c r="B168" s="24" t="s">
        <v>353</v>
      </c>
      <c r="C168" s="24" t="s">
        <v>352</v>
      </c>
      <c r="D168" s="24" t="s">
        <v>104</v>
      </c>
      <c r="E168" s="24" t="s">
        <v>14</v>
      </c>
      <c r="G168" s="25">
        <v>1818</v>
      </c>
      <c r="H168" s="24">
        <v>922</v>
      </c>
      <c r="I168" s="27">
        <v>1.0263951883306037E-5</v>
      </c>
    </row>
    <row r="169" spans="2:9">
      <c r="B169" s="24" t="s">
        <v>355</v>
      </c>
      <c r="C169" s="24" t="s">
        <v>354</v>
      </c>
      <c r="D169" s="24" t="s">
        <v>104</v>
      </c>
      <c r="E169" s="24" t="s">
        <v>14</v>
      </c>
      <c r="G169" s="25">
        <v>10610</v>
      </c>
      <c r="H169" s="24">
        <v>142898</v>
      </c>
      <c r="I169" s="27">
        <v>1.5907789546861888E-3</v>
      </c>
    </row>
    <row r="170" spans="2:9">
      <c r="B170" s="24" t="s">
        <v>357</v>
      </c>
      <c r="C170" s="24" t="s">
        <v>356</v>
      </c>
      <c r="D170" s="24" t="s">
        <v>104</v>
      </c>
      <c r="E170" s="24" t="s">
        <v>14</v>
      </c>
      <c r="G170" s="25">
        <v>1756</v>
      </c>
      <c r="H170" s="24">
        <v>97941</v>
      </c>
      <c r="I170" s="27">
        <v>1.0903055438209073E-3</v>
      </c>
    </row>
    <row r="171" spans="2:9">
      <c r="B171" s="24" t="s">
        <v>359</v>
      </c>
      <c r="C171" s="24" t="s">
        <v>358</v>
      </c>
      <c r="D171" s="24" t="s">
        <v>104</v>
      </c>
      <c r="E171" s="24" t="s">
        <v>14</v>
      </c>
      <c r="G171" s="25">
        <v>184</v>
      </c>
      <c r="H171" s="24">
        <v>952</v>
      </c>
      <c r="I171" s="27">
        <v>1.059791994892337E-5</v>
      </c>
    </row>
    <row r="172" spans="2:9">
      <c r="B172" s="24" t="s">
        <v>361</v>
      </c>
      <c r="C172" s="24" t="s">
        <v>360</v>
      </c>
      <c r="D172" s="24" t="s">
        <v>104</v>
      </c>
      <c r="E172" s="24" t="s">
        <v>14</v>
      </c>
      <c r="G172" s="25">
        <v>2483</v>
      </c>
      <c r="H172" s="24">
        <v>60428</v>
      </c>
      <c r="I172" s="27">
        <v>6.7270074230414006E-4</v>
      </c>
    </row>
    <row r="173" spans="2:9">
      <c r="B173" s="24" t="s">
        <v>363</v>
      </c>
      <c r="C173" s="24" t="s">
        <v>362</v>
      </c>
      <c r="D173" s="24" t="s">
        <v>104</v>
      </c>
      <c r="E173" s="24" t="s">
        <v>14</v>
      </c>
      <c r="G173" s="25">
        <v>1177</v>
      </c>
      <c r="H173" s="24">
        <v>69618</v>
      </c>
      <c r="I173" s="27">
        <v>7.7500629307158313E-4</v>
      </c>
    </row>
    <row r="174" spans="2:9">
      <c r="B174" s="24" t="s">
        <v>365</v>
      </c>
      <c r="C174" s="24" t="s">
        <v>364</v>
      </c>
      <c r="D174" s="24" t="s">
        <v>104</v>
      </c>
      <c r="E174" s="24" t="s">
        <v>14</v>
      </c>
      <c r="G174" s="25">
        <v>417</v>
      </c>
      <c r="H174" s="24">
        <v>7383</v>
      </c>
      <c r="I174" s="27">
        <v>8.218954094842567E-5</v>
      </c>
    </row>
    <row r="175" spans="2:9">
      <c r="B175" s="24" t="s">
        <v>367</v>
      </c>
      <c r="C175" s="24" t="s">
        <v>366</v>
      </c>
      <c r="D175" s="24" t="s">
        <v>104</v>
      </c>
      <c r="E175" s="24" t="s">
        <v>14</v>
      </c>
      <c r="G175" s="25">
        <v>1</v>
      </c>
      <c r="H175" s="24">
        <v>26</v>
      </c>
      <c r="I175" s="27">
        <v>2.8943899020168867E-7</v>
      </c>
    </row>
    <row r="176" spans="2:9">
      <c r="B176" s="24" t="s">
        <v>369</v>
      </c>
      <c r="C176" s="24" t="s">
        <v>368</v>
      </c>
      <c r="D176" s="24" t="s">
        <v>104</v>
      </c>
      <c r="E176" s="24" t="s">
        <v>14</v>
      </c>
      <c r="G176" s="25">
        <v>38271</v>
      </c>
      <c r="H176" s="24">
        <v>133471</v>
      </c>
      <c r="I176" s="27">
        <v>1.4858350562003688E-3</v>
      </c>
    </row>
    <row r="177" spans="2:10">
      <c r="B177" s="24" t="s">
        <v>371</v>
      </c>
      <c r="C177" s="24" t="s">
        <v>370</v>
      </c>
      <c r="D177" s="24" t="s">
        <v>104</v>
      </c>
      <c r="E177" s="24" t="s">
        <v>14</v>
      </c>
      <c r="G177" s="25">
        <v>572</v>
      </c>
      <c r="H177" s="24">
        <v>44845</v>
      </c>
      <c r="I177" s="27">
        <v>4.9922659675364343E-4</v>
      </c>
    </row>
    <row r="178" spans="2:10">
      <c r="B178" s="24" t="s">
        <v>373</v>
      </c>
      <c r="C178" s="24" t="s">
        <v>372</v>
      </c>
      <c r="D178" s="24" t="s">
        <v>104</v>
      </c>
      <c r="E178" s="24" t="s">
        <v>14</v>
      </c>
      <c r="G178" s="25">
        <v>1186</v>
      </c>
      <c r="H178" s="24">
        <v>3414</v>
      </c>
      <c r="I178" s="27">
        <v>3.8005565867252503E-5</v>
      </c>
    </row>
    <row r="179" spans="2:10">
      <c r="B179" s="24" t="s">
        <v>375</v>
      </c>
      <c r="C179" s="24" t="s">
        <v>374</v>
      </c>
      <c r="D179" s="24" t="s">
        <v>104</v>
      </c>
      <c r="E179" s="24" t="s">
        <v>14</v>
      </c>
      <c r="G179" s="25">
        <v>33856</v>
      </c>
      <c r="H179" s="24">
        <v>57319</v>
      </c>
      <c r="I179" s="27">
        <v>6.3809051843733051E-4</v>
      </c>
    </row>
    <row r="180" spans="2:10">
      <c r="B180" s="24" t="s">
        <v>377</v>
      </c>
      <c r="C180" s="24" t="s">
        <v>376</v>
      </c>
      <c r="D180" s="24" t="s">
        <v>104</v>
      </c>
      <c r="E180" s="24" t="s">
        <v>14</v>
      </c>
      <c r="G180" s="25">
        <v>1549</v>
      </c>
      <c r="H180" s="24">
        <v>141871</v>
      </c>
      <c r="I180" s="27">
        <v>1.5793461145732219E-3</v>
      </c>
    </row>
    <row r="181" spans="2:10">
      <c r="B181" s="24" t="s">
        <v>379</v>
      </c>
      <c r="C181" s="24" t="s">
        <v>378</v>
      </c>
      <c r="D181" s="24" t="s">
        <v>104</v>
      </c>
      <c r="E181" s="24" t="s">
        <v>14</v>
      </c>
      <c r="G181" s="25">
        <v>29</v>
      </c>
      <c r="H181" s="24">
        <v>4236</v>
      </c>
      <c r="I181" s="27">
        <v>4.7156290865167428E-5</v>
      </c>
    </row>
    <row r="182" spans="2:10">
      <c r="B182" s="24" t="s">
        <v>381</v>
      </c>
      <c r="C182" s="24" t="s">
        <v>380</v>
      </c>
      <c r="D182" s="24" t="s">
        <v>104</v>
      </c>
      <c r="E182" s="24" t="s">
        <v>14</v>
      </c>
      <c r="G182" s="25">
        <v>16972</v>
      </c>
      <c r="H182" s="24">
        <v>69737</v>
      </c>
      <c r="I182" s="27">
        <v>7.7633103306519859E-4</v>
      </c>
    </row>
    <row r="183" spans="2:10">
      <c r="B183" s="24" t="s">
        <v>383</v>
      </c>
      <c r="C183" s="24" t="s">
        <v>382</v>
      </c>
      <c r="D183" s="24" t="s">
        <v>104</v>
      </c>
      <c r="E183" s="24" t="s">
        <v>14</v>
      </c>
      <c r="G183" s="25">
        <v>593</v>
      </c>
      <c r="H183" s="24">
        <v>6280</v>
      </c>
      <c r="I183" s="27">
        <v>6.9910648402561718E-5</v>
      </c>
    </row>
    <row r="184" spans="2:10">
      <c r="B184" s="24" t="s">
        <v>385</v>
      </c>
      <c r="C184" s="24" t="s">
        <v>384</v>
      </c>
      <c r="D184" s="24" t="s">
        <v>104</v>
      </c>
      <c r="E184" s="24" t="s">
        <v>14</v>
      </c>
      <c r="G184" s="25">
        <v>305</v>
      </c>
      <c r="H184" s="24">
        <v>6046</v>
      </c>
      <c r="I184" s="27">
        <v>6.7305697490746522E-5</v>
      </c>
    </row>
    <row r="185" spans="2:10">
      <c r="B185" s="24" t="s">
        <v>387</v>
      </c>
      <c r="C185" s="24" t="s">
        <v>386</v>
      </c>
      <c r="D185" s="24" t="s">
        <v>104</v>
      </c>
      <c r="E185" s="24" t="s">
        <v>14</v>
      </c>
      <c r="G185" s="25">
        <v>1000</v>
      </c>
      <c r="H185" s="24">
        <v>10780</v>
      </c>
      <c r="I185" s="27">
        <v>1.2000585824516168E-4</v>
      </c>
    </row>
    <row r="186" spans="2:10">
      <c r="B186" s="24" t="s">
        <v>389</v>
      </c>
      <c r="C186" s="24" t="s">
        <v>388</v>
      </c>
      <c r="D186" s="24" t="s">
        <v>104</v>
      </c>
      <c r="E186" s="24" t="s">
        <v>14</v>
      </c>
      <c r="G186" s="25">
        <v>4847</v>
      </c>
      <c r="H186" s="24">
        <v>132651</v>
      </c>
      <c r="I186" s="27">
        <v>1.4767065957401616E-3</v>
      </c>
    </row>
    <row r="187" spans="2:10">
      <c r="B187" s="24" t="s">
        <v>390</v>
      </c>
      <c r="C187" s="24" t="s">
        <v>388</v>
      </c>
      <c r="D187" s="24" t="s">
        <v>104</v>
      </c>
      <c r="E187" s="24" t="s">
        <v>14</v>
      </c>
      <c r="G187" s="25">
        <v>1254</v>
      </c>
      <c r="H187" s="24">
        <v>22741</v>
      </c>
      <c r="I187" s="27">
        <v>2.5315892600679237E-4</v>
      </c>
    </row>
    <row r="188" spans="2:10">
      <c r="B188" s="24" t="s">
        <v>392</v>
      </c>
      <c r="C188" s="24" t="s">
        <v>391</v>
      </c>
      <c r="D188" s="24" t="s">
        <v>104</v>
      </c>
      <c r="E188" s="24" t="s">
        <v>14</v>
      </c>
      <c r="G188" s="25">
        <v>1820</v>
      </c>
      <c r="H188" s="24">
        <v>14287</v>
      </c>
      <c r="I188" s="27">
        <v>1.590467251158279E-4</v>
      </c>
    </row>
    <row r="189" spans="2:10">
      <c r="B189" s="24" t="s">
        <v>394</v>
      </c>
      <c r="C189" s="24" t="s">
        <v>393</v>
      </c>
      <c r="D189" s="26" t="s">
        <v>104</v>
      </c>
      <c r="E189" s="24" t="s">
        <v>14</v>
      </c>
      <c r="G189" s="25">
        <v>22548</v>
      </c>
      <c r="H189" s="24">
        <v>83498</v>
      </c>
      <c r="I189" s="27">
        <v>9.2952218476386925E-4</v>
      </c>
    </row>
    <row r="190" spans="2:10" s="2" customFormat="1" ht="15">
      <c r="B190" s="8" t="s">
        <v>174</v>
      </c>
      <c r="C190" s="8"/>
      <c r="D190" s="8"/>
      <c r="E190" s="8"/>
      <c r="F190" s="8"/>
      <c r="G190" s="23">
        <v>712918</v>
      </c>
      <c r="H190" s="8">
        <v>19724901</v>
      </c>
      <c r="I190" s="29"/>
      <c r="J190" s="30"/>
    </row>
    <row r="191" spans="2:10">
      <c r="B191" s="24" t="s">
        <v>175</v>
      </c>
      <c r="C191" s="24" t="s">
        <v>395</v>
      </c>
      <c r="D191" s="24" t="s">
        <v>26</v>
      </c>
      <c r="E191" s="24" t="s">
        <v>14</v>
      </c>
      <c r="G191" s="25">
        <v>123</v>
      </c>
      <c r="H191" s="24">
        <v>2243</v>
      </c>
      <c r="I191" s="27">
        <v>2.4969679039322602E-5</v>
      </c>
    </row>
    <row r="192" spans="2:10">
      <c r="B192" s="24" t="s">
        <v>27</v>
      </c>
      <c r="C192" s="24" t="s">
        <v>25</v>
      </c>
      <c r="D192" s="26" t="s">
        <v>26</v>
      </c>
      <c r="E192" s="24" t="s">
        <v>14</v>
      </c>
      <c r="G192" s="25">
        <v>4043</v>
      </c>
      <c r="H192" s="24">
        <v>105118</v>
      </c>
      <c r="I192" s="27">
        <v>1.1702018373854273E-3</v>
      </c>
    </row>
    <row r="193" spans="2:10" s="2" customFormat="1" ht="15">
      <c r="B193" s="8" t="s">
        <v>28</v>
      </c>
      <c r="C193" s="8"/>
      <c r="D193" s="8"/>
      <c r="E193" s="8"/>
      <c r="F193" s="8"/>
      <c r="G193" s="23">
        <v>4166</v>
      </c>
      <c r="H193" s="8">
        <v>107361</v>
      </c>
      <c r="I193" s="29"/>
      <c r="J193" s="30"/>
    </row>
    <row r="194" spans="2:10">
      <c r="B194" s="24" t="s">
        <v>397</v>
      </c>
      <c r="C194" s="24" t="s">
        <v>396</v>
      </c>
      <c r="D194" s="24" t="s">
        <v>29</v>
      </c>
      <c r="E194" s="24" t="s">
        <v>14</v>
      </c>
      <c r="G194" s="25">
        <v>6189</v>
      </c>
      <c r="H194" s="24">
        <v>42384</v>
      </c>
      <c r="I194" s="27">
        <v>4.7183008310416815E-4</v>
      </c>
    </row>
    <row r="195" spans="2:10">
      <c r="B195" s="24" t="s">
        <v>177</v>
      </c>
      <c r="C195" s="24" t="s">
        <v>176</v>
      </c>
      <c r="D195" s="24" t="s">
        <v>29</v>
      </c>
      <c r="E195" s="24" t="s">
        <v>14</v>
      </c>
      <c r="G195" s="25">
        <v>2633</v>
      </c>
      <c r="H195" s="24">
        <v>103948</v>
      </c>
      <c r="I195" s="27">
        <v>1.1571770828263511E-3</v>
      </c>
    </row>
    <row r="196" spans="2:10">
      <c r="B196" s="24" t="s">
        <v>178</v>
      </c>
      <c r="C196" s="24" t="s">
        <v>25</v>
      </c>
      <c r="D196" s="24" t="s">
        <v>29</v>
      </c>
      <c r="E196" s="24" t="s">
        <v>14</v>
      </c>
      <c r="G196" s="25">
        <v>2696</v>
      </c>
      <c r="H196" s="24">
        <v>64515</v>
      </c>
      <c r="I196" s="27">
        <v>7.1819832511007479E-4</v>
      </c>
    </row>
    <row r="197" spans="2:10">
      <c r="B197" s="24" t="s">
        <v>30</v>
      </c>
      <c r="C197" s="24" t="s">
        <v>25</v>
      </c>
      <c r="D197" s="24" t="s">
        <v>29</v>
      </c>
      <c r="E197" s="24" t="s">
        <v>14</v>
      </c>
      <c r="G197" s="25">
        <v>11986</v>
      </c>
      <c r="H197" s="24">
        <v>206639</v>
      </c>
      <c r="I197" s="27">
        <v>2.3003609037033361E-3</v>
      </c>
    </row>
    <row r="198" spans="2:10">
      <c r="B198" s="24" t="s">
        <v>31</v>
      </c>
      <c r="C198" s="24" t="s">
        <v>23</v>
      </c>
      <c r="D198" s="24" t="s">
        <v>29</v>
      </c>
      <c r="E198" s="24" t="s">
        <v>14</v>
      </c>
      <c r="G198" s="25">
        <v>93</v>
      </c>
      <c r="H198" s="24">
        <v>8935</v>
      </c>
      <c r="I198" s="27">
        <v>9.9466822209695699E-5</v>
      </c>
    </row>
    <row r="199" spans="2:10">
      <c r="B199" s="24" t="s">
        <v>399</v>
      </c>
      <c r="C199" s="24" t="s">
        <v>398</v>
      </c>
      <c r="D199" s="24" t="s">
        <v>29</v>
      </c>
      <c r="E199" s="24" t="s">
        <v>14</v>
      </c>
      <c r="G199" s="25">
        <v>10190</v>
      </c>
      <c r="H199" s="24">
        <v>63064</v>
      </c>
      <c r="I199" s="27">
        <v>7.0204540300304976E-4</v>
      </c>
    </row>
    <row r="200" spans="2:10">
      <c r="B200" s="24" t="s">
        <v>401</v>
      </c>
      <c r="C200" s="24" t="s">
        <v>400</v>
      </c>
      <c r="D200" s="24" t="s">
        <v>29</v>
      </c>
      <c r="E200" s="24" t="s">
        <v>14</v>
      </c>
      <c r="G200" s="25">
        <v>2638</v>
      </c>
      <c r="H200" s="24">
        <v>33923</v>
      </c>
      <c r="I200" s="27">
        <v>3.7763995633122632E-4</v>
      </c>
    </row>
    <row r="201" spans="2:10">
      <c r="B201" s="24" t="s">
        <v>403</v>
      </c>
      <c r="C201" s="24" t="s">
        <v>402</v>
      </c>
      <c r="D201" s="24" t="s">
        <v>29</v>
      </c>
      <c r="E201" s="24" t="s">
        <v>14</v>
      </c>
      <c r="G201" s="25">
        <v>38855</v>
      </c>
      <c r="H201" s="24">
        <v>63073</v>
      </c>
      <c r="I201" s="27">
        <v>7.0214559342273494E-4</v>
      </c>
    </row>
    <row r="202" spans="2:10">
      <c r="B202" s="24" t="s">
        <v>405</v>
      </c>
      <c r="C202" s="24" t="s">
        <v>404</v>
      </c>
      <c r="D202" s="24" t="s">
        <v>29</v>
      </c>
      <c r="E202" s="24" t="s">
        <v>14</v>
      </c>
      <c r="G202" s="25">
        <v>1292</v>
      </c>
      <c r="H202" s="24">
        <v>5292</v>
      </c>
      <c r="I202" s="27">
        <v>5.8911966774897556E-5</v>
      </c>
    </row>
    <row r="203" spans="2:10">
      <c r="B203" s="24" t="s">
        <v>407</v>
      </c>
      <c r="C203" s="24" t="s">
        <v>406</v>
      </c>
      <c r="D203" s="24" t="s">
        <v>29</v>
      </c>
      <c r="E203" s="24" t="s">
        <v>14</v>
      </c>
      <c r="G203" s="25">
        <v>1771</v>
      </c>
      <c r="H203" s="24">
        <v>8669</v>
      </c>
      <c r="I203" s="27">
        <v>9.6505638694555345E-5</v>
      </c>
    </row>
    <row r="204" spans="2:10">
      <c r="B204" s="24" t="s">
        <v>409</v>
      </c>
      <c r="C204" s="24" t="s">
        <v>408</v>
      </c>
      <c r="D204" s="24" t="s">
        <v>29</v>
      </c>
      <c r="E204" s="24" t="s">
        <v>14</v>
      </c>
      <c r="G204" s="25">
        <v>2876</v>
      </c>
      <c r="H204" s="24">
        <v>14881</v>
      </c>
      <c r="I204" s="27">
        <v>1.6565929281505112E-4</v>
      </c>
    </row>
    <row r="205" spans="2:10">
      <c r="B205" s="24" t="s">
        <v>411</v>
      </c>
      <c r="C205" s="24" t="s">
        <v>410</v>
      </c>
      <c r="D205" s="26" t="s">
        <v>29</v>
      </c>
      <c r="E205" s="24" t="s">
        <v>14</v>
      </c>
      <c r="G205" s="25">
        <v>10</v>
      </c>
      <c r="H205" s="24">
        <v>33</v>
      </c>
      <c r="I205" s="27">
        <v>3.6736487217906638E-7</v>
      </c>
    </row>
    <row r="206" spans="2:10" s="2" customFormat="1" ht="15">
      <c r="B206" s="8" t="s">
        <v>32</v>
      </c>
      <c r="C206" s="8"/>
      <c r="D206" s="8"/>
      <c r="E206" s="8"/>
      <c r="F206" s="8"/>
      <c r="G206" s="23">
        <v>81229</v>
      </c>
      <c r="H206" s="8">
        <v>615356</v>
      </c>
      <c r="I206" s="29"/>
      <c r="J206" s="30"/>
    </row>
    <row r="207" spans="2:10">
      <c r="B207" s="24" t="s">
        <v>34</v>
      </c>
      <c r="C207" s="24" t="s">
        <v>33</v>
      </c>
      <c r="D207" s="26" t="s">
        <v>35</v>
      </c>
      <c r="G207" s="25">
        <v>14121.87</v>
      </c>
      <c r="H207" s="24">
        <v>12841</v>
      </c>
      <c r="I207" s="27">
        <v>1.4294946435307248E-4</v>
      </c>
    </row>
    <row r="208" spans="2:10" s="2" customFormat="1" ht="15">
      <c r="B208" s="8" t="s">
        <v>36</v>
      </c>
      <c r="C208" s="8"/>
      <c r="D208" s="8"/>
      <c r="E208" s="8"/>
      <c r="F208" s="8"/>
      <c r="G208" s="23">
        <v>14121.87</v>
      </c>
      <c r="H208" s="8">
        <v>12841</v>
      </c>
      <c r="I208" s="29"/>
      <c r="J208" s="30"/>
    </row>
    <row r="209" spans="2:9">
      <c r="B209" s="24" t="s">
        <v>71</v>
      </c>
      <c r="C209" s="24" t="s">
        <v>37</v>
      </c>
      <c r="D209" s="24" t="s">
        <v>38</v>
      </c>
      <c r="E209" s="24" t="s">
        <v>14</v>
      </c>
      <c r="G209" s="25">
        <v>11556</v>
      </c>
      <c r="H209" s="24">
        <v>21454</v>
      </c>
      <c r="I209" s="27">
        <v>2.3883169599180879E-4</v>
      </c>
    </row>
    <row r="210" spans="2:9">
      <c r="B210" s="24" t="s">
        <v>413</v>
      </c>
      <c r="C210" s="24" t="s">
        <v>412</v>
      </c>
      <c r="D210" s="24" t="s">
        <v>38</v>
      </c>
      <c r="E210" s="24" t="s">
        <v>14</v>
      </c>
      <c r="G210" s="25">
        <v>13711.55</v>
      </c>
      <c r="H210" s="24">
        <v>39189</v>
      </c>
      <c r="I210" s="27">
        <v>4.3626248411592219E-4</v>
      </c>
    </row>
    <row r="211" spans="2:9">
      <c r="B211" s="24" t="s">
        <v>414</v>
      </c>
      <c r="C211" s="24" t="s">
        <v>198</v>
      </c>
      <c r="D211" s="24" t="s">
        <v>38</v>
      </c>
      <c r="E211" s="24" t="s">
        <v>14</v>
      </c>
      <c r="G211" s="25">
        <v>20828.79</v>
      </c>
      <c r="H211" s="24">
        <v>20250</v>
      </c>
      <c r="I211" s="27">
        <v>2.2542844429169982E-4</v>
      </c>
    </row>
    <row r="212" spans="2:9">
      <c r="B212" s="24" t="s">
        <v>40</v>
      </c>
      <c r="C212" s="24" t="s">
        <v>39</v>
      </c>
      <c r="D212" s="24" t="s">
        <v>38</v>
      </c>
      <c r="E212" s="24" t="s">
        <v>14</v>
      </c>
      <c r="G212" s="25">
        <v>671.84</v>
      </c>
      <c r="H212" s="24">
        <v>21545</v>
      </c>
      <c r="I212" s="27">
        <v>2.3984473245751469E-4</v>
      </c>
    </row>
    <row r="213" spans="2:9">
      <c r="B213" s="24" t="s">
        <v>72</v>
      </c>
      <c r="C213" s="24" t="s">
        <v>41</v>
      </c>
      <c r="D213" s="24" t="s">
        <v>38</v>
      </c>
      <c r="E213" s="24" t="s">
        <v>14</v>
      </c>
      <c r="G213" s="25">
        <v>509295.06</v>
      </c>
      <c r="H213" s="24">
        <v>946168</v>
      </c>
      <c r="I213" s="27">
        <v>1.053299655696736E-2</v>
      </c>
    </row>
    <row r="214" spans="2:9">
      <c r="B214" s="24" t="s">
        <v>74</v>
      </c>
      <c r="C214" s="24" t="s">
        <v>73</v>
      </c>
      <c r="D214" s="24" t="s">
        <v>38</v>
      </c>
      <c r="E214" s="24" t="s">
        <v>14</v>
      </c>
      <c r="G214" s="25">
        <v>305569.5</v>
      </c>
      <c r="H214" s="24">
        <v>1873936</v>
      </c>
      <c r="I214" s="27">
        <v>2.0861159367022757E-2</v>
      </c>
    </row>
    <row r="215" spans="2:9">
      <c r="B215" s="24" t="s">
        <v>415</v>
      </c>
      <c r="C215" s="24" t="s">
        <v>20</v>
      </c>
      <c r="D215" s="24" t="s">
        <v>38</v>
      </c>
      <c r="E215" s="24" t="s">
        <v>14</v>
      </c>
      <c r="G215" s="25">
        <v>59002.62</v>
      </c>
      <c r="H215" s="24">
        <v>130844</v>
      </c>
      <c r="I215" s="27">
        <v>1.4565905859211443E-3</v>
      </c>
    </row>
    <row r="216" spans="2:9">
      <c r="B216" s="24" t="s">
        <v>416</v>
      </c>
      <c r="C216" s="24" t="s">
        <v>20</v>
      </c>
      <c r="D216" s="24" t="s">
        <v>38</v>
      </c>
      <c r="E216" s="24" t="s">
        <v>14</v>
      </c>
      <c r="G216" s="25">
        <v>2874584.36</v>
      </c>
      <c r="H216" s="24">
        <v>3543213</v>
      </c>
      <c r="I216" s="27">
        <v>3.9443999722672915E-2</v>
      </c>
    </row>
    <row r="217" spans="2:9">
      <c r="B217" s="24" t="s">
        <v>75</v>
      </c>
      <c r="C217" s="24" t="s">
        <v>42</v>
      </c>
      <c r="D217" s="24" t="s">
        <v>38</v>
      </c>
      <c r="E217" s="24" t="s">
        <v>14</v>
      </c>
      <c r="G217" s="25">
        <v>1278024.21</v>
      </c>
      <c r="H217" s="24">
        <v>2426968</v>
      </c>
      <c r="I217" s="27">
        <v>2.701766027583892E-2</v>
      </c>
    </row>
    <row r="218" spans="2:9">
      <c r="B218" s="24" t="s">
        <v>181</v>
      </c>
      <c r="C218" s="24" t="s">
        <v>42</v>
      </c>
      <c r="D218" s="24" t="s">
        <v>38</v>
      </c>
      <c r="E218" s="24" t="s">
        <v>14</v>
      </c>
      <c r="G218" s="25">
        <v>871010.03</v>
      </c>
      <c r="H218" s="24">
        <v>1626350</v>
      </c>
      <c r="I218" s="27">
        <v>1.810496545055832E-2</v>
      </c>
    </row>
    <row r="219" spans="2:9">
      <c r="B219" s="24" t="s">
        <v>418</v>
      </c>
      <c r="C219" s="24" t="s">
        <v>417</v>
      </c>
      <c r="D219" s="24" t="s">
        <v>38</v>
      </c>
      <c r="E219" s="24" t="s">
        <v>14</v>
      </c>
      <c r="G219" s="25">
        <v>37897.56</v>
      </c>
      <c r="H219" s="24">
        <v>101365</v>
      </c>
      <c r="I219" s="27">
        <v>1.1284224323766989E-3</v>
      </c>
    </row>
    <row r="220" spans="2:9">
      <c r="B220" s="24" t="s">
        <v>419</v>
      </c>
      <c r="C220" s="24" t="s">
        <v>126</v>
      </c>
      <c r="D220" s="24" t="s">
        <v>38</v>
      </c>
      <c r="E220" s="24" t="s">
        <v>14</v>
      </c>
      <c r="G220" s="25">
        <v>1139716.6299999999</v>
      </c>
      <c r="H220" s="24">
        <v>1606590</v>
      </c>
      <c r="I220" s="27">
        <v>1.7884991818005038E-2</v>
      </c>
    </row>
    <row r="221" spans="2:9">
      <c r="B221" s="24" t="s">
        <v>182</v>
      </c>
      <c r="C221" s="24" t="s">
        <v>126</v>
      </c>
      <c r="D221" s="24" t="s">
        <v>38</v>
      </c>
      <c r="E221" s="24" t="s">
        <v>14</v>
      </c>
      <c r="G221" s="25">
        <v>44766.28</v>
      </c>
      <c r="H221" s="24">
        <v>44786</v>
      </c>
      <c r="I221" s="27">
        <v>4.9856979289126266E-4</v>
      </c>
    </row>
    <row r="222" spans="2:9">
      <c r="B222" s="24" t="s">
        <v>183</v>
      </c>
      <c r="C222" s="24" t="s">
        <v>126</v>
      </c>
      <c r="D222" s="24" t="s">
        <v>38</v>
      </c>
      <c r="E222" s="24" t="s">
        <v>14</v>
      </c>
      <c r="G222" s="25">
        <v>909798.77</v>
      </c>
      <c r="H222" s="24">
        <v>1641841</v>
      </c>
      <c r="I222" s="27">
        <v>1.8277415427374259E-2</v>
      </c>
    </row>
    <row r="223" spans="2:9">
      <c r="B223" s="24" t="s">
        <v>185</v>
      </c>
      <c r="C223" s="24" t="s">
        <v>184</v>
      </c>
      <c r="D223" s="24" t="s">
        <v>38</v>
      </c>
      <c r="E223" s="24" t="s">
        <v>14</v>
      </c>
      <c r="G223" s="25">
        <v>605847.77</v>
      </c>
      <c r="H223" s="24">
        <v>796750</v>
      </c>
      <c r="I223" s="27">
        <v>8.8696352093536705E-3</v>
      </c>
    </row>
    <row r="224" spans="2:9">
      <c r="B224" s="24" t="s">
        <v>421</v>
      </c>
      <c r="C224" s="24" t="s">
        <v>420</v>
      </c>
      <c r="D224" s="24" t="s">
        <v>38</v>
      </c>
      <c r="E224" s="24" t="s">
        <v>14</v>
      </c>
      <c r="G224" s="25">
        <v>1410840.39</v>
      </c>
      <c r="H224" s="24">
        <v>1685954</v>
      </c>
      <c r="I224" s="27">
        <v>1.8768493203326839E-2</v>
      </c>
    </row>
    <row r="225" spans="2:9">
      <c r="B225" s="24" t="s">
        <v>422</v>
      </c>
      <c r="C225" s="24" t="s">
        <v>207</v>
      </c>
      <c r="D225" s="24" t="s">
        <v>38</v>
      </c>
      <c r="E225" s="24" t="s">
        <v>14</v>
      </c>
      <c r="G225" s="25">
        <v>6013.6</v>
      </c>
      <c r="H225" s="24">
        <v>96391</v>
      </c>
      <c r="I225" s="27">
        <v>1.073050527097345E-3</v>
      </c>
    </row>
    <row r="226" spans="2:9">
      <c r="B226" s="24" t="s">
        <v>77</v>
      </c>
      <c r="C226" s="24" t="s">
        <v>76</v>
      </c>
      <c r="D226" s="24" t="s">
        <v>38</v>
      </c>
      <c r="E226" s="24" t="s">
        <v>14</v>
      </c>
      <c r="G226" s="25">
        <v>11809.74</v>
      </c>
      <c r="H226" s="24">
        <v>21815</v>
      </c>
      <c r="I226" s="27">
        <v>2.4285044504807068E-4</v>
      </c>
    </row>
    <row r="227" spans="2:9">
      <c r="B227" s="24" t="s">
        <v>79</v>
      </c>
      <c r="C227" s="24" t="s">
        <v>78</v>
      </c>
      <c r="D227" s="24" t="s">
        <v>38</v>
      </c>
      <c r="E227" s="24" t="s">
        <v>14</v>
      </c>
      <c r="G227" s="25">
        <v>44536.7</v>
      </c>
      <c r="H227" s="24">
        <v>71334</v>
      </c>
      <c r="I227" s="27">
        <v>7.9410926642489461E-4</v>
      </c>
    </row>
    <row r="228" spans="2:9">
      <c r="B228" s="24" t="s">
        <v>81</v>
      </c>
      <c r="C228" s="24" t="s">
        <v>80</v>
      </c>
      <c r="D228" s="24" t="s">
        <v>38</v>
      </c>
      <c r="E228" s="24" t="s">
        <v>14</v>
      </c>
      <c r="G228" s="25">
        <v>26486.87</v>
      </c>
      <c r="H228" s="24">
        <v>21028</v>
      </c>
      <c r="I228" s="27">
        <v>2.3408934946004265E-4</v>
      </c>
    </row>
    <row r="229" spans="2:9">
      <c r="B229" s="24" t="s">
        <v>83</v>
      </c>
      <c r="C229" s="24" t="s">
        <v>82</v>
      </c>
      <c r="D229" s="24" t="s">
        <v>38</v>
      </c>
      <c r="E229" s="24" t="s">
        <v>14</v>
      </c>
      <c r="G229" s="25">
        <v>14712.37</v>
      </c>
      <c r="H229" s="24">
        <v>15192</v>
      </c>
      <c r="I229" s="27">
        <v>1.6912142842861748E-4</v>
      </c>
    </row>
    <row r="230" spans="2:9">
      <c r="B230" s="24" t="s">
        <v>85</v>
      </c>
      <c r="C230" s="24" t="s">
        <v>84</v>
      </c>
      <c r="D230" s="24" t="s">
        <v>38</v>
      </c>
      <c r="E230" s="24" t="s">
        <v>14</v>
      </c>
      <c r="G230" s="25">
        <v>1851.95</v>
      </c>
      <c r="H230" s="24">
        <v>6763</v>
      </c>
      <c r="I230" s="27">
        <v>7.5287534259000781E-5</v>
      </c>
    </row>
    <row r="231" spans="2:9">
      <c r="B231" s="24" t="s">
        <v>87</v>
      </c>
      <c r="C231" s="24" t="s">
        <v>86</v>
      </c>
      <c r="D231" s="24" t="s">
        <v>38</v>
      </c>
      <c r="E231" s="24" t="s">
        <v>14</v>
      </c>
      <c r="G231" s="25">
        <v>4849.33</v>
      </c>
      <c r="H231" s="24">
        <v>8431</v>
      </c>
      <c r="I231" s="27">
        <v>9.3856158707324508E-5</v>
      </c>
    </row>
    <row r="232" spans="2:9">
      <c r="B232" s="24" t="s">
        <v>187</v>
      </c>
      <c r="C232" s="24" t="s">
        <v>186</v>
      </c>
      <c r="D232" s="24" t="s">
        <v>38</v>
      </c>
      <c r="E232" s="24" t="s">
        <v>14</v>
      </c>
      <c r="G232" s="25">
        <v>124295.4</v>
      </c>
      <c r="H232" s="24">
        <v>593834</v>
      </c>
      <c r="I232" s="27">
        <v>6.6107197425934452E-3</v>
      </c>
    </row>
    <row r="233" spans="2:9">
      <c r="B233" s="24" t="s">
        <v>189</v>
      </c>
      <c r="C233" s="24" t="s">
        <v>188</v>
      </c>
      <c r="D233" s="24" t="s">
        <v>38</v>
      </c>
      <c r="E233" s="24" t="s">
        <v>14</v>
      </c>
      <c r="G233" s="25">
        <v>2060940.6</v>
      </c>
      <c r="H233" s="24">
        <v>2544849</v>
      </c>
      <c r="I233" s="27">
        <v>2.8329943260606814E-2</v>
      </c>
    </row>
    <row r="234" spans="2:9">
      <c r="B234" s="24" t="s">
        <v>191</v>
      </c>
      <c r="C234" s="24" t="s">
        <v>190</v>
      </c>
      <c r="D234" s="24" t="s">
        <v>38</v>
      </c>
      <c r="E234" s="24" t="s">
        <v>14</v>
      </c>
      <c r="G234" s="25">
        <v>6109.81</v>
      </c>
      <c r="H234" s="24">
        <v>13006</v>
      </c>
      <c r="I234" s="27">
        <v>1.4478628871396779E-4</v>
      </c>
    </row>
    <row r="235" spans="2:9">
      <c r="B235" s="24" t="s">
        <v>193</v>
      </c>
      <c r="C235" s="24" t="s">
        <v>192</v>
      </c>
      <c r="D235" s="24" t="s">
        <v>38</v>
      </c>
      <c r="E235" s="24" t="s">
        <v>14</v>
      </c>
      <c r="G235" s="25">
        <v>89184.99</v>
      </c>
      <c r="H235" s="24">
        <v>114308</v>
      </c>
      <c r="I235" s="27">
        <v>1.2725073881528703E-3</v>
      </c>
    </row>
    <row r="236" spans="2:9">
      <c r="B236" s="24" t="s">
        <v>423</v>
      </c>
      <c r="C236" s="24" t="s">
        <v>192</v>
      </c>
      <c r="D236" s="24" t="s">
        <v>38</v>
      </c>
      <c r="E236" s="24" t="s">
        <v>14</v>
      </c>
      <c r="G236" s="25">
        <v>21427.62</v>
      </c>
      <c r="H236" s="24">
        <v>21955</v>
      </c>
      <c r="I236" s="27">
        <v>2.4440896268761826E-4</v>
      </c>
    </row>
    <row r="237" spans="2:9">
      <c r="B237" s="24" t="s">
        <v>424</v>
      </c>
      <c r="C237" s="24" t="s">
        <v>214</v>
      </c>
      <c r="D237" s="24" t="s">
        <v>38</v>
      </c>
      <c r="E237" s="24" t="s">
        <v>14</v>
      </c>
      <c r="G237" s="25">
        <v>8248.8799999999992</v>
      </c>
      <c r="H237" s="24">
        <v>9453</v>
      </c>
      <c r="I237" s="27">
        <v>1.0523333747602166E-4</v>
      </c>
    </row>
    <row r="238" spans="2:9">
      <c r="B238" s="24" t="s">
        <v>426</v>
      </c>
      <c r="C238" s="24" t="s">
        <v>425</v>
      </c>
      <c r="D238" s="24" t="s">
        <v>38</v>
      </c>
      <c r="E238" s="24" t="s">
        <v>14</v>
      </c>
      <c r="G238" s="25">
        <v>363218.74</v>
      </c>
      <c r="H238" s="24">
        <v>374657</v>
      </c>
      <c r="I238" s="27">
        <v>4.1707824519997714E-3</v>
      </c>
    </row>
    <row r="239" spans="2:9">
      <c r="B239" s="24" t="s">
        <v>427</v>
      </c>
      <c r="C239" s="24" t="s">
        <v>215</v>
      </c>
      <c r="D239" s="24" t="s">
        <v>38</v>
      </c>
      <c r="E239" s="24" t="s">
        <v>14</v>
      </c>
      <c r="G239" s="25">
        <v>209227.77</v>
      </c>
      <c r="H239" s="24">
        <v>262529</v>
      </c>
      <c r="I239" s="27">
        <v>2.9225434099484277E-3</v>
      </c>
    </row>
    <row r="240" spans="2:9">
      <c r="B240" s="24" t="s">
        <v>428</v>
      </c>
      <c r="C240" s="24" t="s">
        <v>215</v>
      </c>
      <c r="D240" s="24" t="s">
        <v>38</v>
      </c>
      <c r="E240" s="24" t="s">
        <v>14</v>
      </c>
      <c r="G240" s="25">
        <v>68034.66</v>
      </c>
      <c r="H240" s="24">
        <v>65355</v>
      </c>
      <c r="I240" s="27">
        <v>7.2754943094736012E-4</v>
      </c>
    </row>
    <row r="241" spans="2:9">
      <c r="B241" s="24" t="s">
        <v>429</v>
      </c>
      <c r="C241" s="24" t="s">
        <v>215</v>
      </c>
      <c r="D241" s="24" t="s">
        <v>38</v>
      </c>
      <c r="E241" s="24" t="s">
        <v>14</v>
      </c>
      <c r="G241" s="25">
        <v>82551.22</v>
      </c>
      <c r="H241" s="24">
        <v>84895</v>
      </c>
      <c r="I241" s="27">
        <v>9.4507396435278301E-4</v>
      </c>
    </row>
    <row r="242" spans="2:9">
      <c r="B242" s="24" t="s">
        <v>430</v>
      </c>
      <c r="C242" s="24" t="s">
        <v>215</v>
      </c>
      <c r="D242" s="24" t="s">
        <v>38</v>
      </c>
      <c r="E242" s="24" t="s">
        <v>14</v>
      </c>
      <c r="G242" s="25">
        <v>643426.71</v>
      </c>
      <c r="H242" s="24">
        <v>659023</v>
      </c>
      <c r="I242" s="27">
        <v>7.336421216911056E-3</v>
      </c>
    </row>
    <row r="243" spans="2:9">
      <c r="B243" s="24" t="s">
        <v>431</v>
      </c>
      <c r="C243" s="24" t="s">
        <v>215</v>
      </c>
      <c r="D243" s="24" t="s">
        <v>38</v>
      </c>
      <c r="E243" s="24" t="s">
        <v>14</v>
      </c>
      <c r="G243" s="25">
        <v>1029504.69</v>
      </c>
      <c r="H243" s="24">
        <v>1244486</v>
      </c>
      <c r="I243" s="27">
        <v>1.3853952736928412E-2</v>
      </c>
    </row>
    <row r="244" spans="2:9">
      <c r="B244" s="24" t="s">
        <v>432</v>
      </c>
      <c r="C244" s="24" t="s">
        <v>215</v>
      </c>
      <c r="D244" s="24" t="s">
        <v>38</v>
      </c>
      <c r="E244" s="24" t="s">
        <v>14</v>
      </c>
      <c r="G244" s="25">
        <v>152026.46</v>
      </c>
      <c r="H244" s="24">
        <v>138405</v>
      </c>
      <c r="I244" s="27">
        <v>1.5407616707255661E-3</v>
      </c>
    </row>
    <row r="245" spans="2:9">
      <c r="B245" s="24" t="s">
        <v>433</v>
      </c>
      <c r="C245" s="24" t="s">
        <v>215</v>
      </c>
      <c r="D245" s="24" t="s">
        <v>38</v>
      </c>
      <c r="E245" s="24" t="s">
        <v>14</v>
      </c>
      <c r="G245" s="25">
        <v>65121.93</v>
      </c>
      <c r="H245" s="24">
        <v>91152</v>
      </c>
      <c r="I245" s="27">
        <v>1.0147285705717048E-3</v>
      </c>
    </row>
    <row r="246" spans="2:9">
      <c r="B246" s="24" t="s">
        <v>434</v>
      </c>
      <c r="C246" s="24" t="s">
        <v>215</v>
      </c>
      <c r="D246" s="24" t="s">
        <v>38</v>
      </c>
      <c r="E246" s="24" t="s">
        <v>14</v>
      </c>
      <c r="G246" s="25">
        <v>24936.85</v>
      </c>
      <c r="H246" s="24">
        <v>29773</v>
      </c>
      <c r="I246" s="27">
        <v>3.3144104058749525E-4</v>
      </c>
    </row>
    <row r="247" spans="2:9">
      <c r="B247" s="24" t="s">
        <v>435</v>
      </c>
      <c r="C247" s="24" t="s">
        <v>218</v>
      </c>
      <c r="D247" s="24" t="s">
        <v>38</v>
      </c>
      <c r="E247" s="24" t="s">
        <v>14</v>
      </c>
      <c r="G247" s="25">
        <v>52146.69</v>
      </c>
      <c r="H247" s="24">
        <v>54645</v>
      </c>
      <c r="I247" s="27">
        <v>6.0832283152197216E-4</v>
      </c>
    </row>
    <row r="248" spans="2:9">
      <c r="B248" s="24" t="s">
        <v>436</v>
      </c>
      <c r="C248" s="24" t="s">
        <v>218</v>
      </c>
      <c r="D248" s="24" t="s">
        <v>38</v>
      </c>
      <c r="E248" s="24" t="s">
        <v>14</v>
      </c>
      <c r="G248" s="25">
        <v>21400.81</v>
      </c>
      <c r="H248" s="24">
        <v>21007</v>
      </c>
      <c r="I248" s="27">
        <v>2.3385557181411054E-4</v>
      </c>
    </row>
    <row r="249" spans="2:9">
      <c r="B249" s="24" t="s">
        <v>438</v>
      </c>
      <c r="C249" s="24" t="s">
        <v>437</v>
      </c>
      <c r="D249" s="24" t="s">
        <v>38</v>
      </c>
      <c r="E249" s="24" t="s">
        <v>14</v>
      </c>
      <c r="G249" s="25">
        <v>2713.38</v>
      </c>
      <c r="H249" s="24">
        <v>3305</v>
      </c>
      <c r="I249" s="27">
        <v>3.6792148562176195E-5</v>
      </c>
    </row>
    <row r="250" spans="2:9">
      <c r="B250" s="24" t="s">
        <v>440</v>
      </c>
      <c r="C250" s="24" t="s">
        <v>439</v>
      </c>
      <c r="D250" s="24" t="s">
        <v>38</v>
      </c>
      <c r="E250" s="24" t="s">
        <v>14</v>
      </c>
      <c r="G250" s="25">
        <v>2557.6799999999998</v>
      </c>
      <c r="H250" s="24">
        <v>2046</v>
      </c>
      <c r="I250" s="27">
        <v>2.2776622075102114E-5</v>
      </c>
    </row>
    <row r="251" spans="2:9">
      <c r="B251" s="24" t="s">
        <v>441</v>
      </c>
      <c r="C251" s="24" t="s">
        <v>220</v>
      </c>
      <c r="D251" s="24" t="s">
        <v>38</v>
      </c>
      <c r="E251" s="24" t="s">
        <v>14</v>
      </c>
      <c r="G251" s="25">
        <v>196442.71</v>
      </c>
      <c r="H251" s="24">
        <v>280978</v>
      </c>
      <c r="I251" s="27">
        <v>3.1279226380342335E-3</v>
      </c>
    </row>
    <row r="252" spans="2:9">
      <c r="B252" s="24" t="s">
        <v>442</v>
      </c>
      <c r="C252" s="24" t="s">
        <v>220</v>
      </c>
      <c r="D252" s="24" t="s">
        <v>38</v>
      </c>
      <c r="E252" s="24" t="s">
        <v>14</v>
      </c>
      <c r="G252" s="25">
        <v>438915.08</v>
      </c>
      <c r="H252" s="24">
        <v>511463</v>
      </c>
      <c r="I252" s="27">
        <v>5.6937436248279344E-3</v>
      </c>
    </row>
    <row r="253" spans="2:9">
      <c r="B253" s="24" t="s">
        <v>443</v>
      </c>
      <c r="C253" s="24" t="s">
        <v>220</v>
      </c>
      <c r="D253" s="24" t="s">
        <v>38</v>
      </c>
      <c r="E253" s="24" t="s">
        <v>14</v>
      </c>
      <c r="G253" s="25">
        <v>92032.48</v>
      </c>
      <c r="H253" s="24">
        <v>55757</v>
      </c>
      <c r="I253" s="27">
        <v>6.2070191448752128E-4</v>
      </c>
    </row>
    <row r="254" spans="2:9">
      <c r="B254" s="24" t="s">
        <v>444</v>
      </c>
      <c r="C254" s="24" t="s">
        <v>220</v>
      </c>
      <c r="D254" s="24" t="s">
        <v>38</v>
      </c>
      <c r="E254" s="24" t="s">
        <v>14</v>
      </c>
      <c r="G254" s="25">
        <v>25061.39</v>
      </c>
      <c r="H254" s="24">
        <v>30762</v>
      </c>
      <c r="I254" s="27">
        <v>3.4245085448401333E-4</v>
      </c>
    </row>
    <row r="255" spans="2:9">
      <c r="B255" s="24" t="s">
        <v>445</v>
      </c>
      <c r="C255" s="24" t="s">
        <v>220</v>
      </c>
      <c r="D255" s="24" t="s">
        <v>38</v>
      </c>
      <c r="E255" s="24" t="s">
        <v>14</v>
      </c>
      <c r="G255" s="25">
        <v>125946</v>
      </c>
      <c r="H255" s="24">
        <v>616792</v>
      </c>
      <c r="I255" s="27">
        <v>6.8662943709415399E-3</v>
      </c>
    </row>
    <row r="256" spans="2:9">
      <c r="B256" s="24" t="s">
        <v>446</v>
      </c>
      <c r="C256" s="24" t="s">
        <v>220</v>
      </c>
      <c r="D256" s="24" t="s">
        <v>38</v>
      </c>
      <c r="E256" s="24" t="s">
        <v>14</v>
      </c>
      <c r="G256" s="25">
        <v>1157425.21</v>
      </c>
      <c r="H256" s="24">
        <v>1431955</v>
      </c>
      <c r="I256" s="27">
        <v>1.5940908046702271E-2</v>
      </c>
    </row>
    <row r="257" spans="2:10">
      <c r="B257" s="24" t="s">
        <v>448</v>
      </c>
      <c r="C257" s="24" t="s">
        <v>447</v>
      </c>
      <c r="D257" s="24" t="s">
        <v>38</v>
      </c>
      <c r="E257" s="24" t="s">
        <v>14</v>
      </c>
      <c r="G257" s="25">
        <v>205765.56</v>
      </c>
      <c r="H257" s="24">
        <v>1200745</v>
      </c>
      <c r="I257" s="27">
        <v>1.3367016164989486E-2</v>
      </c>
    </row>
    <row r="258" spans="2:10">
      <c r="B258" s="24" t="s">
        <v>450</v>
      </c>
      <c r="C258" s="24" t="s">
        <v>449</v>
      </c>
      <c r="D258" s="24" t="s">
        <v>38</v>
      </c>
      <c r="E258" s="24" t="s">
        <v>14</v>
      </c>
      <c r="G258" s="25">
        <v>132443.04999999999</v>
      </c>
      <c r="H258" s="24">
        <v>235841</v>
      </c>
      <c r="I258" s="27">
        <v>2.6254454187752481E-3</v>
      </c>
    </row>
    <row r="259" spans="2:10">
      <c r="B259" s="24" t="s">
        <v>452</v>
      </c>
      <c r="C259" s="24" t="s">
        <v>451</v>
      </c>
      <c r="D259" s="24" t="s">
        <v>38</v>
      </c>
      <c r="E259" s="24" t="s">
        <v>14</v>
      </c>
      <c r="G259" s="25">
        <v>2450.6799999999998</v>
      </c>
      <c r="H259" s="24">
        <v>2390</v>
      </c>
      <c r="I259" s="27">
        <v>2.6606122560847534E-5</v>
      </c>
    </row>
    <row r="260" spans="2:10">
      <c r="B260" s="24" t="s">
        <v>454</v>
      </c>
      <c r="C260" s="24" t="s">
        <v>453</v>
      </c>
      <c r="D260" s="24" t="s">
        <v>38</v>
      </c>
      <c r="E260" s="24" t="s">
        <v>14</v>
      </c>
      <c r="G260" s="25">
        <v>149637.06</v>
      </c>
      <c r="H260" s="24">
        <v>174058</v>
      </c>
      <c r="I260" s="27">
        <v>1.9376604521740587E-3</v>
      </c>
    </row>
    <row r="261" spans="2:10">
      <c r="B261" s="24" t="s">
        <v>456</v>
      </c>
      <c r="C261" s="24" t="s">
        <v>455</v>
      </c>
      <c r="D261" s="24" t="s">
        <v>38</v>
      </c>
      <c r="E261" s="24" t="s">
        <v>14</v>
      </c>
      <c r="G261" s="25">
        <v>49449.760000000002</v>
      </c>
      <c r="H261" s="24">
        <v>123496</v>
      </c>
      <c r="I261" s="27">
        <v>1.3747906743826054E-3</v>
      </c>
    </row>
    <row r="262" spans="2:10">
      <c r="B262" s="24" t="s">
        <v>458</v>
      </c>
      <c r="C262" s="24" t="s">
        <v>457</v>
      </c>
      <c r="D262" s="24" t="s">
        <v>38</v>
      </c>
      <c r="E262" s="24" t="s">
        <v>14</v>
      </c>
      <c r="G262" s="25">
        <v>582481.96</v>
      </c>
      <c r="H262" s="24">
        <v>604150</v>
      </c>
      <c r="I262" s="27">
        <v>6.7255602280903923E-3</v>
      </c>
    </row>
    <row r="263" spans="2:10">
      <c r="B263" s="24" t="s">
        <v>460</v>
      </c>
      <c r="C263" s="24" t="s">
        <v>459</v>
      </c>
      <c r="D263" s="24" t="s">
        <v>38</v>
      </c>
      <c r="E263" s="24" t="s">
        <v>14</v>
      </c>
      <c r="G263" s="25">
        <v>805509.41</v>
      </c>
      <c r="H263" s="24">
        <v>1571791</v>
      </c>
      <c r="I263" s="27">
        <v>1.7497599994157786E-2</v>
      </c>
    </row>
    <row r="264" spans="2:10">
      <c r="B264" s="24" t="s">
        <v>462</v>
      </c>
      <c r="C264" s="24" t="s">
        <v>461</v>
      </c>
      <c r="D264" s="24" t="s">
        <v>38</v>
      </c>
      <c r="E264" s="24" t="s">
        <v>14</v>
      </c>
      <c r="G264" s="25">
        <v>1506.54</v>
      </c>
      <c r="H264" s="24">
        <v>2033</v>
      </c>
      <c r="I264" s="27">
        <v>2.2631902580001272E-5</v>
      </c>
    </row>
    <row r="265" spans="2:10">
      <c r="B265" s="24" t="s">
        <v>464</v>
      </c>
      <c r="C265" s="24" t="s">
        <v>463</v>
      </c>
      <c r="D265" s="24" t="s">
        <v>38</v>
      </c>
      <c r="E265" s="24" t="s">
        <v>14</v>
      </c>
      <c r="G265" s="25">
        <v>4140.12</v>
      </c>
      <c r="H265" s="24">
        <v>22126</v>
      </c>
      <c r="I265" s="27">
        <v>2.4631258066163704E-4</v>
      </c>
    </row>
    <row r="266" spans="2:10">
      <c r="B266" s="24" t="s">
        <v>466</v>
      </c>
      <c r="C266" s="24" t="s">
        <v>465</v>
      </c>
      <c r="D266" s="24" t="s">
        <v>38</v>
      </c>
      <c r="E266" s="24" t="s">
        <v>14</v>
      </c>
      <c r="G266" s="25">
        <v>747502.51</v>
      </c>
      <c r="H266" s="24">
        <v>935051</v>
      </c>
      <c r="I266" s="27">
        <v>1.040923912411843E-2</v>
      </c>
    </row>
    <row r="267" spans="2:10">
      <c r="B267" s="24" t="s">
        <v>467</v>
      </c>
      <c r="C267" s="24" t="s">
        <v>465</v>
      </c>
      <c r="D267" s="24" t="s">
        <v>38</v>
      </c>
      <c r="E267" s="24" t="s">
        <v>14</v>
      </c>
      <c r="G267" s="25">
        <v>1486622.64</v>
      </c>
      <c r="H267" s="24">
        <v>1823045</v>
      </c>
      <c r="I267" s="27">
        <v>2.0294627072778366E-2</v>
      </c>
    </row>
    <row r="268" spans="2:10">
      <c r="B268" s="24" t="s">
        <v>469</v>
      </c>
      <c r="C268" s="24" t="s">
        <v>468</v>
      </c>
      <c r="D268" s="24" t="s">
        <v>38</v>
      </c>
      <c r="E268" s="24" t="s">
        <v>14</v>
      </c>
      <c r="G268" s="25">
        <v>4109.1400000000003</v>
      </c>
      <c r="H268" s="24">
        <v>9755</v>
      </c>
      <c r="I268" s="27">
        <v>1.085952826699028E-4</v>
      </c>
    </row>
    <row r="269" spans="2:10">
      <c r="B269" s="24" t="s">
        <v>471</v>
      </c>
      <c r="C269" s="24" t="s">
        <v>470</v>
      </c>
      <c r="D269" s="26" t="s">
        <v>38</v>
      </c>
      <c r="E269" s="24" t="s">
        <v>14</v>
      </c>
      <c r="G269" s="25">
        <v>389.65</v>
      </c>
      <c r="H269" s="24">
        <v>4116</v>
      </c>
      <c r="I269" s="27">
        <v>4.5820418602698096E-5</v>
      </c>
    </row>
    <row r="270" spans="2:10" s="2" customFormat="1" ht="15">
      <c r="B270" s="8" t="s">
        <v>43</v>
      </c>
      <c r="C270" s="8"/>
      <c r="D270" s="8"/>
      <c r="E270" s="8"/>
      <c r="F270" s="8"/>
      <c r="G270" s="23">
        <v>21438287.760000002</v>
      </c>
      <c r="H270" s="8">
        <v>32733144</v>
      </c>
      <c r="I270" s="29"/>
      <c r="J270" s="30"/>
    </row>
    <row r="271" spans="2:10">
      <c r="B271" s="24" t="s">
        <v>474</v>
      </c>
      <c r="C271" s="24" t="s">
        <v>473</v>
      </c>
      <c r="D271" s="24" t="s">
        <v>472</v>
      </c>
      <c r="E271" s="24" t="s">
        <v>14</v>
      </c>
      <c r="G271" s="25">
        <v>20969.03</v>
      </c>
      <c r="H271" s="24">
        <v>29973</v>
      </c>
      <c r="I271" s="27">
        <v>3.3366749435827746E-4</v>
      </c>
    </row>
    <row r="272" spans="2:10">
      <c r="B272" s="24" t="s">
        <v>475</v>
      </c>
      <c r="C272" s="24" t="s">
        <v>215</v>
      </c>
      <c r="D272" s="24" t="s">
        <v>472</v>
      </c>
      <c r="E272" s="24" t="s">
        <v>14</v>
      </c>
      <c r="G272" s="25">
        <v>67721.05</v>
      </c>
      <c r="H272" s="24">
        <v>76559</v>
      </c>
      <c r="I272" s="27">
        <v>8.5227537118658006E-4</v>
      </c>
    </row>
    <row r="273" spans="2:10">
      <c r="B273" s="24" t="s">
        <v>477</v>
      </c>
      <c r="C273" s="24" t="s">
        <v>476</v>
      </c>
      <c r="D273" s="26" t="s">
        <v>472</v>
      </c>
      <c r="E273" s="24" t="s">
        <v>14</v>
      </c>
      <c r="G273" s="25">
        <v>17027.37</v>
      </c>
      <c r="H273" s="24">
        <v>24931</v>
      </c>
      <c r="I273" s="27">
        <v>2.7753859479685768E-4</v>
      </c>
    </row>
    <row r="274" spans="2:10" s="2" customFormat="1" ht="15">
      <c r="B274" s="8" t="s">
        <v>478</v>
      </c>
      <c r="C274" s="8"/>
      <c r="D274" s="8"/>
      <c r="E274" s="8"/>
      <c r="F274" s="8"/>
      <c r="G274" s="23">
        <v>105717.45</v>
      </c>
      <c r="H274" s="8">
        <v>131463</v>
      </c>
      <c r="I274" s="29"/>
      <c r="J274" s="30"/>
    </row>
    <row r="275" spans="2:10">
      <c r="B275" s="24" t="s">
        <v>180</v>
      </c>
      <c r="C275" s="24" t="s">
        <v>179</v>
      </c>
      <c r="D275" s="24" t="s">
        <v>479</v>
      </c>
      <c r="E275" s="24" t="s">
        <v>14</v>
      </c>
      <c r="G275" s="25">
        <v>246618.23</v>
      </c>
      <c r="H275" s="24">
        <v>1301651</v>
      </c>
      <c r="I275" s="27">
        <v>1.449032888596224E-2</v>
      </c>
    </row>
    <row r="276" spans="2:10">
      <c r="B276" s="24" t="s">
        <v>480</v>
      </c>
      <c r="C276" s="24" t="s">
        <v>158</v>
      </c>
      <c r="D276" s="24" t="s">
        <v>479</v>
      </c>
      <c r="E276" s="24" t="s">
        <v>14</v>
      </c>
      <c r="G276" s="25">
        <v>23365.41</v>
      </c>
      <c r="H276" s="24">
        <v>44207</v>
      </c>
      <c r="I276" s="27">
        <v>4.9212420922484809E-4</v>
      </c>
    </row>
    <row r="277" spans="2:10">
      <c r="B277" s="24" t="s">
        <v>481</v>
      </c>
      <c r="C277" s="24" t="s">
        <v>215</v>
      </c>
      <c r="D277" s="24" t="s">
        <v>479</v>
      </c>
      <c r="E277" s="24" t="s">
        <v>14</v>
      </c>
      <c r="G277" s="25">
        <v>473942.81</v>
      </c>
      <c r="H277" s="24">
        <v>503953</v>
      </c>
      <c r="I277" s="27">
        <v>5.6101402857350619E-3</v>
      </c>
    </row>
    <row r="278" spans="2:10">
      <c r="B278" s="24" t="s">
        <v>483</v>
      </c>
      <c r="C278" s="24" t="s">
        <v>482</v>
      </c>
      <c r="D278" s="24" t="s">
        <v>479</v>
      </c>
      <c r="E278" s="24" t="s">
        <v>14</v>
      </c>
      <c r="G278" s="25">
        <v>613.80999999999995</v>
      </c>
      <c r="H278" s="24">
        <v>588</v>
      </c>
      <c r="I278" s="27">
        <v>6.5457740860997283E-6</v>
      </c>
    </row>
    <row r="279" spans="2:10">
      <c r="B279" s="24" t="s">
        <v>485</v>
      </c>
      <c r="C279" s="24" t="s">
        <v>484</v>
      </c>
      <c r="D279" s="26" t="s">
        <v>479</v>
      </c>
      <c r="E279" s="24" t="s">
        <v>14</v>
      </c>
      <c r="G279" s="25">
        <v>155601.04</v>
      </c>
      <c r="H279" s="24">
        <v>168827</v>
      </c>
      <c r="I279" s="27">
        <v>1.8794275537992497E-3</v>
      </c>
    </row>
    <row r="280" spans="2:10" s="2" customFormat="1" ht="15">
      <c r="B280" s="8" t="s">
        <v>486</v>
      </c>
      <c r="C280" s="8"/>
      <c r="D280" s="8"/>
      <c r="E280" s="8"/>
      <c r="F280" s="8"/>
      <c r="G280" s="23">
        <v>900141.3</v>
      </c>
      <c r="H280" s="8">
        <v>2019226</v>
      </c>
      <c r="I280" s="8"/>
      <c r="J280" s="30"/>
    </row>
    <row r="281" spans="2:10" ht="15.75">
      <c r="B281" s="10" t="s">
        <v>44</v>
      </c>
      <c r="C281" s="8"/>
      <c r="D281" s="8"/>
      <c r="E281" s="8"/>
      <c r="F281" s="8"/>
      <c r="G281" s="9">
        <f>SUM(G280,G274,G270,G208,G206,G193,G190,G50,G12)</f>
        <v>46629978.020000003</v>
      </c>
      <c r="H281" s="9">
        <f>SUM(H280,H274,H270,H208,H206,H193,H190,H50,H12)</f>
        <v>89828948</v>
      </c>
      <c r="I281" s="28">
        <f>SUM(I9:I280)</f>
        <v>1.0000000000000004</v>
      </c>
    </row>
    <row r="284" spans="2:10" ht="15.75">
      <c r="B284" s="4" t="s">
        <v>45</v>
      </c>
      <c r="C284" s="4"/>
      <c r="D284" s="4"/>
      <c r="E284" s="12"/>
      <c r="F284" s="12"/>
    </row>
    <row r="285" spans="2:10" ht="15.75">
      <c r="B285" s="11" t="s">
        <v>46</v>
      </c>
      <c r="C285" s="11" t="s">
        <v>11</v>
      </c>
      <c r="D285" s="11" t="s">
        <v>12</v>
      </c>
      <c r="E285" s="13"/>
      <c r="F285" s="13"/>
    </row>
    <row r="286" spans="2:10">
      <c r="B286" t="s">
        <v>47</v>
      </c>
      <c r="C286">
        <v>0</v>
      </c>
      <c r="D286">
        <v>0</v>
      </c>
    </row>
    <row r="287" spans="2:10">
      <c r="B287" t="s">
        <v>48</v>
      </c>
      <c r="C287">
        <v>0</v>
      </c>
      <c r="D287">
        <v>0</v>
      </c>
    </row>
    <row r="288" spans="2:10">
      <c r="B288" t="s">
        <v>49</v>
      </c>
      <c r="C288">
        <v>0</v>
      </c>
      <c r="D288">
        <v>0</v>
      </c>
      <c r="F288" t="s">
        <v>50</v>
      </c>
    </row>
    <row r="289" spans="2:6">
      <c r="B289" t="s">
        <v>51</v>
      </c>
      <c r="C289">
        <v>0</v>
      </c>
      <c r="D289">
        <v>0</v>
      </c>
    </row>
    <row r="290" spans="2:6">
      <c r="B290" t="s">
        <v>52</v>
      </c>
      <c r="C290">
        <v>0</v>
      </c>
      <c r="D290">
        <v>0</v>
      </c>
    </row>
    <row r="292" spans="2:6" ht="15.75">
      <c r="B292" s="4" t="s">
        <v>53</v>
      </c>
      <c r="C292" s="4"/>
      <c r="D292" s="4"/>
      <c r="E292" s="12"/>
      <c r="F292" s="12"/>
    </row>
    <row r="293" spans="2:6" ht="47.25">
      <c r="B293" s="11" t="s">
        <v>54</v>
      </c>
      <c r="C293" s="11" t="s">
        <v>55</v>
      </c>
      <c r="D293" s="11" t="s">
        <v>56</v>
      </c>
      <c r="E293" s="13"/>
      <c r="F293" s="13"/>
    </row>
    <row r="294" spans="2:6">
      <c r="B294" t="s">
        <v>13</v>
      </c>
      <c r="C294">
        <v>0</v>
      </c>
      <c r="D294">
        <v>0</v>
      </c>
    </row>
    <row r="295" spans="2:6">
      <c r="B295" t="s">
        <v>57</v>
      </c>
      <c r="C295">
        <v>0</v>
      </c>
      <c r="D295">
        <v>0</v>
      </c>
    </row>
    <row r="296" spans="2:6">
      <c r="B296" t="s">
        <v>58</v>
      </c>
      <c r="C296">
        <v>0</v>
      </c>
      <c r="D296">
        <v>0</v>
      </c>
    </row>
    <row r="297" spans="2:6">
      <c r="B297" t="s">
        <v>59</v>
      </c>
      <c r="C297">
        <v>0</v>
      </c>
      <c r="D297">
        <v>0</v>
      </c>
    </row>
    <row r="298" spans="2:6">
      <c r="B298" t="s">
        <v>60</v>
      </c>
      <c r="C298">
        <v>0</v>
      </c>
      <c r="D298">
        <v>0</v>
      </c>
    </row>
    <row r="299" spans="2:6">
      <c r="B299" t="s">
        <v>61</v>
      </c>
      <c r="C299">
        <v>0</v>
      </c>
      <c r="D299">
        <v>0</v>
      </c>
    </row>
    <row r="300" spans="2:6">
      <c r="B300" t="s">
        <v>52</v>
      </c>
      <c r="C300">
        <v>0</v>
      </c>
      <c r="D300">
        <v>0</v>
      </c>
    </row>
    <row r="302" spans="2:6" ht="15.75">
      <c r="B302" s="4" t="s">
        <v>62</v>
      </c>
      <c r="C302" s="4"/>
      <c r="D302" s="4"/>
      <c r="E302" s="12"/>
      <c r="F302" s="12"/>
    </row>
    <row r="303" spans="2:6" ht="31.5">
      <c r="B303" s="11" t="s">
        <v>63</v>
      </c>
      <c r="C303" s="11" t="s">
        <v>64</v>
      </c>
      <c r="D303" s="11" t="s">
        <v>65</v>
      </c>
      <c r="E303" s="13"/>
      <c r="F303" s="13"/>
    </row>
    <row r="304" spans="2:6">
      <c r="B304" t="s">
        <v>14</v>
      </c>
      <c r="C304">
        <v>0</v>
      </c>
      <c r="D304">
        <v>0</v>
      </c>
    </row>
    <row r="305" spans="2:4">
      <c r="B305" t="s">
        <v>66</v>
      </c>
      <c r="C305">
        <v>0</v>
      </c>
      <c r="D305">
        <v>0</v>
      </c>
    </row>
    <row r="306" spans="2:4">
      <c r="B306" t="s">
        <v>67</v>
      </c>
      <c r="C306">
        <v>0</v>
      </c>
      <c r="D306">
        <v>0</v>
      </c>
    </row>
    <row r="307" spans="2:4">
      <c r="B307" t="s">
        <v>68</v>
      </c>
      <c r="C307">
        <v>0</v>
      </c>
      <c r="D307">
        <v>0</v>
      </c>
    </row>
    <row r="308" spans="2:4">
      <c r="B308" t="s">
        <v>52</v>
      </c>
      <c r="C308">
        <v>0</v>
      </c>
      <c r="D308">
        <v>0</v>
      </c>
    </row>
    <row r="310" spans="2:4">
      <c r="B310" t="s">
        <v>194</v>
      </c>
    </row>
  </sheetData>
  <autoFilter ref="B8:I107" xr:uid="{4E907B74-94A4-4D38-BE78-1D0538BF9E44}"/>
  <pageMargins left="0.7" right="0.7" top="0.75" bottom="0.75" header="0.3" footer="0.3"/>
  <headerFooter>
    <oddFooter>&amp;L_x000D_&amp;1#&amp;"Calibri"&amp;8&amp;K000000 This document has been classified as PROTECTED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0986443F68544DAF4EAC8B1237F8E6" ma:contentTypeVersion="16" ma:contentTypeDescription="Create a new document." ma:contentTypeScope="" ma:versionID="d685bad7a61d4adf38d169b6dfeee36f">
  <xsd:schema xmlns:xsd="http://www.w3.org/2001/XMLSchema" xmlns:xs="http://www.w3.org/2001/XMLSchema" xmlns:p="http://schemas.microsoft.com/office/2006/metadata/properties" xmlns:ns2="746cef0a-1d98-4424-a840-36a41e886b68" xmlns:ns3="6ad2a637-3116-4441-8a4b-16ff7db2c52e" targetNamespace="http://schemas.microsoft.com/office/2006/metadata/properties" ma:root="true" ma:fieldsID="e7b10d543b106d3da997c09100ac685b" ns2:_="" ns3:_="">
    <xsd:import namespace="746cef0a-1d98-4424-a840-36a41e886b68"/>
    <xsd:import namespace="6ad2a637-3116-4441-8a4b-16ff7db2c5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cef0a-1d98-4424-a840-36a41e886b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7eb4b6a-75d5-4bea-9160-65cf90733a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2a637-3116-4441-8a4b-16ff7db2c52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a6b7dbc-e345-4987-85f5-e8780b1a2968}" ma:internalName="TaxCatchAll" ma:showField="CatchAllData" ma:web="6ad2a637-3116-4441-8a4b-16ff7db2c5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d2a637-3116-4441-8a4b-16ff7db2c52e" xsi:nil="true"/>
    <lcf76f155ced4ddcb4097134ff3c332f xmlns="746cef0a-1d98-4424-a840-36a41e886b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146123-9F34-459E-8C44-46484B43CE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3D4DAA-2E3B-496D-B3EC-FF6C609736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6cef0a-1d98-4424-a840-36a41e886b68"/>
    <ds:schemaRef ds:uri="6ad2a637-3116-4441-8a4b-16ff7db2c5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6DD6B1-2D51-4BA7-9558-78EDF2C10ADC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6ad2a637-3116-4441-8a4b-16ff7db2c52e"/>
    <ds:schemaRef ds:uri="746cef0a-1d98-4424-a840-36a41e886b6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portfolio-holdings-disclosure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Dijana Mikkelsen</dc:creator>
  <cp:keywords/>
  <dc:description/>
  <cp:lastModifiedBy>pati-svc</cp:lastModifiedBy>
  <cp:revision/>
  <dcterms:created xsi:type="dcterms:W3CDTF">2024-03-21T03:09:44Z</dcterms:created>
  <dcterms:modified xsi:type="dcterms:W3CDTF">2026-09-25T09:45:51Z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0x0101009A0986443F68544DAF4EAC8B1237F8E6</vt:lpwstr>
  </property>
  <property fmtid="{D5CDD505-2E9C-101B-9397-08002B2CF9AE}" pid="3" name="MediaServiceImageTags">
    <vt:lpwstr/>
  </property>
  <property fmtid="{D5CDD505-2E9C-101B-9397-08002B2CF9AE}" pid="4" name="MSIP_Label_0b27d8a4-a026-4c32-9a6d-47b113db4e30_Enabled">
    <vt:lpwstr>true</vt:lpwstr>
  </property>
  <property fmtid="{D5CDD505-2E9C-101B-9397-08002B2CF9AE}" pid="5" name="MSIP_Label_0b27d8a4-a026-4c32-9a6d-47b113db4e30_SetDate">
    <vt:lpwstr>2026-09-24T07:13:40Z</vt:lpwstr>
  </property>
  <property fmtid="{D5CDD505-2E9C-101B-9397-08002B2CF9AE}" pid="6" name="MSIP_Label_0b27d8a4-a026-4c32-9a6d-47b113db4e30_Method">
    <vt:lpwstr>Privileged</vt:lpwstr>
  </property>
  <property fmtid="{D5CDD505-2E9C-101B-9397-08002B2CF9AE}" pid="7" name="MSIP_Label_0b27d8a4-a026-4c32-9a6d-47b113db4e30_Name">
    <vt:lpwstr>FNZ-Confidential-v2</vt:lpwstr>
  </property>
  <property fmtid="{D5CDD505-2E9C-101B-9397-08002B2CF9AE}" pid="8" name="MSIP_Label_0b27d8a4-a026-4c32-9a6d-47b113db4e30_SiteId">
    <vt:lpwstr>c1aa44b8-e725-4ded-a329-8b8cedb3dbf1</vt:lpwstr>
  </property>
  <property fmtid="{D5CDD505-2E9C-101B-9397-08002B2CF9AE}" pid="9" name="MSIP_Label_0b27d8a4-a026-4c32-9a6d-47b113db4e30_ActionId">
    <vt:lpwstr>9e1024a9-0100-4dda-8a3b-c3fffc257a4d</vt:lpwstr>
  </property>
  <property fmtid="{D5CDD505-2E9C-101B-9397-08002B2CF9AE}" pid="10" name="MSIP_Label_0b27d8a4-a026-4c32-9a6d-47b113db4e30_ContentBits">
    <vt:lpwstr>0</vt:lpwstr>
  </property>
  <property fmtid="{D5CDD505-2E9C-101B-9397-08002B2CF9AE}" pid="11" name="MSIP_Label_0b27d8a4-a026-4c32-9a6d-47b113db4e30_Tag">
    <vt:lpwstr>10, 0, 1, 1</vt:lpwstr>
  </property>
</Properties>
</file>